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mall\OneDrive\Έγγραφα\Τα Web μου\malliaros\files\"/>
    </mc:Choice>
  </mc:AlternateContent>
  <bookViews>
    <workbookView xWindow="480" yWindow="30" windowWidth="18240" windowHeight="6690"/>
  </bookViews>
  <sheets>
    <sheet name="Επιμ. ΥΠΑΙΘ" sheetId="8" r:id="rId1"/>
    <sheet name="Βεβ. Αποδοχών" sheetId="3" r:id="rId2"/>
    <sheet name="Καταβλητέο" sheetId="7" r:id="rId3"/>
    <sheet name="Οδηγίες" sheetId="5" r:id="rId4"/>
  </sheets>
  <externalReferences>
    <externalReference r:id="rId5"/>
    <externalReference r:id="rId6"/>
  </externalReferences>
  <definedNames>
    <definedName name="_xlnm.Print_Area" localSheetId="1">'Βεβ. Αποδοχών'!$A$1:$O$29</definedName>
    <definedName name="Ε.Ο.Β." localSheetId="1">[2]Καθηγητές!$B$7</definedName>
    <definedName name="Ε.Ο.Β.">#REF!</definedName>
  </definedNames>
  <calcPr calcId="162913"/>
</workbook>
</file>

<file path=xl/calcChain.xml><?xml version="1.0" encoding="utf-8"?>
<calcChain xmlns="http://schemas.openxmlformats.org/spreadsheetml/2006/main">
  <c r="G33" i="3" l="1"/>
  <c r="E32" i="3"/>
  <c r="D26" i="3" s="1"/>
  <c r="G35" i="3"/>
  <c r="D4" i="7"/>
  <c r="F4" i="7" s="1"/>
  <c r="G4" i="7" s="1"/>
  <c r="I4" i="7" s="1"/>
  <c r="E4" i="7"/>
  <c r="D33" i="3"/>
  <c r="F23" i="3"/>
  <c r="L23" i="3" s="1"/>
  <c r="H27" i="3"/>
  <c r="H28" i="3"/>
  <c r="M25" i="3"/>
  <c r="L21" i="3"/>
  <c r="M21" i="3" s="1"/>
  <c r="N21" i="3"/>
  <c r="N23" i="3" s="1"/>
  <c r="L22" i="3"/>
  <c r="M22" i="3" s="1"/>
  <c r="N22" i="3"/>
  <c r="G23" i="3"/>
  <c r="H23" i="3"/>
  <c r="I23" i="3"/>
  <c r="J23" i="3"/>
  <c r="K23" i="3"/>
  <c r="I29" i="3"/>
  <c r="E23" i="3"/>
  <c r="C23" i="3"/>
  <c r="O23" i="3"/>
  <c r="D23" i="3"/>
  <c r="M23" i="3" l="1"/>
  <c r="F26" i="3"/>
  <c r="D29" i="3"/>
  <c r="E26" i="3"/>
  <c r="G26" i="3" l="1"/>
  <c r="H26" i="3" s="1"/>
  <c r="H29" i="3" s="1"/>
  <c r="E29" i="3"/>
</calcChain>
</file>

<file path=xl/sharedStrings.xml><?xml version="1.0" encoding="utf-8"?>
<sst xmlns="http://schemas.openxmlformats.org/spreadsheetml/2006/main" count="169" uniqueCount="164">
  <si>
    <t>Καθαρό</t>
  </si>
  <si>
    <t>Φόρος</t>
  </si>
  <si>
    <t>Επιμίσθιο</t>
  </si>
  <si>
    <t>ΣΤΟΙΧΕΙΑ  ΕΡΓΟΔΟΤΗ - ΦΟΡΕΑ</t>
  </si>
  <si>
    <t>ΒΕΒΑΙΩΣΗ ΑΠΟΔΟΧΩΝ Ή ΣΥΝΤΑΞΕΩΝ</t>
  </si>
  <si>
    <t>Δ/νση: Πόλη-Οδός-Αριθ.-ΤΑΧ.ΚΩΔ.</t>
  </si>
  <si>
    <t>Αριθ. Τηλ.</t>
  </si>
  <si>
    <t>που καταβλήθηκαν από</t>
  </si>
  <si>
    <t>έως</t>
  </si>
  <si>
    <t>(άρθρο 70, παράγρ. 3 ν.δ.3333/1995)</t>
  </si>
  <si>
    <t xml:space="preserve">      Ι.  ΣΤΟΙΧΕΙΑ ΤΟΥ ΔΙΚΑΙΟΥΧΟΥ ΜΙΣΘΩΤΟΥ Ή ΣΥΝΤΑΞΙΟΥΧΟΥ</t>
  </si>
  <si>
    <t>Επώνυμο</t>
  </si>
  <si>
    <t>Όνομα</t>
  </si>
  <si>
    <t>Όνομα πατέρα ή συζύγου</t>
  </si>
  <si>
    <t>Αριθ. Ταυτ/τας ή Φορολογ. Μητρώου</t>
  </si>
  <si>
    <t>Δ/νση κατοικίας: Πόλη-Οδός-Αριθμ.-ΤΑΧ. ΚΩΔ.</t>
  </si>
  <si>
    <t>Αριθ. τηλ.</t>
  </si>
  <si>
    <t>Αρμόδια για τη φορολογία του Δ.Ο.Υ.</t>
  </si>
  <si>
    <t>Είδος υπηρεσίας (μόνο για μισθωτούς)</t>
  </si>
  <si>
    <t xml:space="preserve">      ΙΙ.  ΑΜΟΙΒΕΣ ΠΟΥ ΦΟΡΟΛΟΓΟΥΝΤΑΙ</t>
  </si>
  <si>
    <t>Ποσό   ακαθάριστων</t>
  </si>
  <si>
    <t>Κρατήσεις για ασφαλιστικά ταμεία που βάρυναν το μισθωτό</t>
  </si>
  <si>
    <t>ή συντάξεων</t>
  </si>
  <si>
    <t>αποδοχών ή συντάξεων</t>
  </si>
  <si>
    <t xml:space="preserve">Σύνολο </t>
  </si>
  <si>
    <t xml:space="preserve">      ΙΙΙ.  ΑΜΟΙΒΕΣ ΠΟΥ ΑΠΑΛΛΑΣΣΟΝΤΑΙ ΑΠΟ ΤΟ ΦΟΡΟ Ή ΔΕ ΘΕΩΡΟΥΝΤΑΙ ΕΙΣΟΔΗΜΑ Ή ΦΟΡΟΛΟΓΟΥΝΤΑΙ ΑΥΤΟΤΕΛΩΣ</t>
  </si>
  <si>
    <t>Ε ί δ ο ς   α μ ο ι β ή ς</t>
  </si>
  <si>
    <t>Διάταξη νόμου που παρέχει την απαλλαγή ή επιβάλλει αυτοτελή φορολογία</t>
  </si>
  <si>
    <t>Ακαθάριστο ποσό</t>
  </si>
  <si>
    <t>Καθαρό ποσό</t>
  </si>
  <si>
    <t>Φόρος που παρακρατήθηκε για την (αυτοτελή φορολογία)</t>
  </si>
  <si>
    <r>
      <t>Είδος αποδοχών</t>
    </r>
    <r>
      <rPr>
        <sz val="8"/>
        <rFont val="Arial"/>
        <family val="2"/>
      </rPr>
      <t xml:space="preserve"> (μισθός,υπερωρίες,επιδόματα)</t>
    </r>
  </si>
  <si>
    <t>Ειδικό επιμίσθιου εξωτερικού</t>
  </si>
  <si>
    <t>Μήνες</t>
  </si>
  <si>
    <t>Σύνολα</t>
  </si>
  <si>
    <t>Αποσπασμένων Εκπαιδευτικών και Διοικητικών Υπαλλήλων στο Εξωτερικό</t>
  </si>
  <si>
    <t>Α. ΕΥΡΩΠΗ</t>
  </si>
  <si>
    <t>α/α</t>
  </si>
  <si>
    <t>ΧΩΡΑ</t>
  </si>
  <si>
    <t>ΣΥΝΤΟΝΙΣΤΕΣ</t>
  </si>
  <si>
    <t>ΑΓΓΛΙΑ</t>
  </si>
  <si>
    <t>ΑΛΒΑΝΙΑ</t>
  </si>
  <si>
    <t>ΑΥΣΤΡΙΑ</t>
  </si>
  <si>
    <t>ΒΕΛΓΙΟ</t>
  </si>
  <si>
    <t>ΒΟΣΝΙΑ-ΕΡΖΕΓΟΒΙΝΗ</t>
  </si>
  <si>
    <t>ΒΟΥΛΓΑΡΙΑ</t>
  </si>
  <si>
    <t>ΓΑΛΛΙΑ</t>
  </si>
  <si>
    <t>ΓΕΡΜΑΝΙΑ</t>
  </si>
  <si>
    <t>ΔΑΝΙΑ</t>
  </si>
  <si>
    <t>ΕΛΒΕΤΙΑ</t>
  </si>
  <si>
    <t>ΕΣΘΟΝΙΑ</t>
  </si>
  <si>
    <t>ΙΡΛΑΝΔΙΑ</t>
  </si>
  <si>
    <t>ΙΣΠΑΝΙΑ</t>
  </si>
  <si>
    <t>ΙΤΑΛΙΑ</t>
  </si>
  <si>
    <t>ΚΡΟΑΤΙΑ</t>
  </si>
  <si>
    <t>ΛΕΤΟΝΙΑ</t>
  </si>
  <si>
    <t>ΛΙΘΟΥΑΝΙΑ</t>
  </si>
  <si>
    <t>ΛΟΥΞΕΜΒΟΥΡΓΟ</t>
  </si>
  <si>
    <t>ΝΟΡΒΗΓΙΑ</t>
  </si>
  <si>
    <t>ΟΛΛΑΝΔΙΑ</t>
  </si>
  <si>
    <t>ΟΥΓΓΑΡΙΑ</t>
  </si>
  <si>
    <t>ΠΟΛΩΝΙΑ</t>
  </si>
  <si>
    <t>ΠΟΡΤΟΓΑΛΛΙΑ</t>
  </si>
  <si>
    <t>ΡΟΥΜΑΝΙΑ</t>
  </si>
  <si>
    <t>ΡΩΣΙΑ</t>
  </si>
  <si>
    <t>ΣΕΡΒΙΑ-ΜΑΥΡΟΒΟΥΝΙΟ</t>
  </si>
  <si>
    <t>ΣΛΟΒΑΚΙΑ</t>
  </si>
  <si>
    <t>ΣΛΟΒΕΝΙΑ</t>
  </si>
  <si>
    <t>ΣΟΥΗΔΙΑ</t>
  </si>
  <si>
    <t>ΤΟΥΡΚΙΑ (αποσπ.)</t>
  </si>
  <si>
    <t>ΤΣΕΧΙΑ</t>
  </si>
  <si>
    <t>ΧΩΡΕΣ Κ.Α.Κ.*</t>
  </si>
  <si>
    <t>Β. ΑΜΕΡΙΚΗ</t>
  </si>
  <si>
    <t>ΑΡΓΕΝΤΙΝΗ</t>
  </si>
  <si>
    <t>ΒΕΝΕΖΟΥΕΛΑ</t>
  </si>
  <si>
    <t>ΒΡΑΖΙΛΙΑ</t>
  </si>
  <si>
    <t>Η.Π.Α.</t>
  </si>
  <si>
    <t>ΚΑΝΑΔΑΣ</t>
  </si>
  <si>
    <t>ΜΕΞΙΚΟ</t>
  </si>
  <si>
    <t>ΟΥΡΟΥΓΟΥΑΗ</t>
  </si>
  <si>
    <t>ΠΑΝΑΜΑΣ</t>
  </si>
  <si>
    <t>ΠΕΡΟΥ</t>
  </si>
  <si>
    <t>ΧΙΛΗ</t>
  </si>
  <si>
    <t>Γ. ΑΥΣΤΡΑΛΙΑ &amp; Ν.ΖΗΛΑΝΔΙΑ</t>
  </si>
  <si>
    <t>ΑΥΣΤΡΑΛΙΑ-Ν.ΖΗΛΑΝΔΙΑ</t>
  </si>
  <si>
    <t>Δ. ΑΦΡΙΚΗ</t>
  </si>
  <si>
    <t>ΑΙΓΥΠΤΟΣ</t>
  </si>
  <si>
    <t>ΑΙΘΙΟΠΙΑ</t>
  </si>
  <si>
    <t>ΖΑΜΠΙΑ</t>
  </si>
  <si>
    <t>ΖΙΜΠΑΜΠΟΥΕ</t>
  </si>
  <si>
    <t>ΚΑΜΕΡΟΥΝ</t>
  </si>
  <si>
    <t>ΚΕΝΥΑ</t>
  </si>
  <si>
    <t>ΚΟΓΚΟ</t>
  </si>
  <si>
    <t>ΛΙΒΥΗ</t>
  </si>
  <si>
    <t>ΜΑΛΑΟΥΙ</t>
  </si>
  <si>
    <t>ΜΟΖΑΜΒΙΚΗ</t>
  </si>
  <si>
    <t>ΜΠΟΤΣΟΥΑΝΑ</t>
  </si>
  <si>
    <t>ΜΠΟΥΡΟΥΝΤΙ</t>
  </si>
  <si>
    <t>Ν. ΑΦΡΙΚΗ</t>
  </si>
  <si>
    <t>ΝΙΓΗΡΙΑ</t>
  </si>
  <si>
    <t>ΣΟΥΔΑΝ</t>
  </si>
  <si>
    <t>ΤΑΝΖΑΝΙΑ</t>
  </si>
  <si>
    <t>ΤΖΙΜΠΟΥΤΙ</t>
  </si>
  <si>
    <t>ΤΥΝΗΣΙΑ</t>
  </si>
  <si>
    <t>Ε. ΑΣΙΑ</t>
  </si>
  <si>
    <t>ΙΟΡΔΑΝΙΑ</t>
  </si>
  <si>
    <t>ΙΡΑΚ</t>
  </si>
  <si>
    <t>ΙΡΑΝ</t>
  </si>
  <si>
    <t>ΙΣΡΑΗΛ</t>
  </si>
  <si>
    <t>ΚΙΝΑ</t>
  </si>
  <si>
    <t>ΚΟΡΕΑ</t>
  </si>
  <si>
    <t>ΛΙΒΑΝΟΣ</t>
  </si>
  <si>
    <t>ΣΑΟΥΔΙΚΗ ΑΡΑΒΙΑ</t>
  </si>
  <si>
    <t>ΣΥΡΙΑ</t>
  </si>
  <si>
    <t>Σύνολο Κρατήσεων</t>
  </si>
  <si>
    <t>Καθαρό Ποσό</t>
  </si>
  <si>
    <t>Φόρος που αναλογεί</t>
  </si>
  <si>
    <t>Φόρος που παρακρα-τήθηκε</t>
  </si>
  <si>
    <t>Κρατήσεις Απεργίας, Περικοπές</t>
  </si>
  <si>
    <t>Εκπαιδευτικός αποσπασμένος στο Εξωτερικό</t>
  </si>
  <si>
    <t>ΕΚΠ/ΚΟΙ-Δ/ΚΟΙ</t>
  </si>
  <si>
    <t>ΦΙΝΛΑΝΔΙΑ</t>
  </si>
  <si>
    <t>* Ουκρανία-Μολδαβία-Λευκορωσία-Καζακστάν-Γεωργία-Αρμενία-Αζερμπαϊτζάν</t>
  </si>
  <si>
    <t xml:space="preserve">   Κιργιζία-Ουζμπεκιστάν-Τατζικιστάν-Τουρκμενιστάν</t>
  </si>
  <si>
    <t>ΣΟΥΑΖΙΛΑΝΔΗ</t>
  </si>
  <si>
    <t>ΜΑΡΟΚΟ</t>
  </si>
  <si>
    <t>ΕΝ. ΑΡΑΒ. ΕΜΙΡΑΤΑ</t>
  </si>
  <si>
    <t xml:space="preserve">ΚΑΤΑΡ  </t>
  </si>
  <si>
    <t>ΚΟΥΒΕΪΤ</t>
  </si>
  <si>
    <t>ΠΑΛΑΙΣΤΙΝΙΑΚΗ ΑΡΧΗ</t>
  </si>
  <si>
    <t>ΤΑΫΛΑΝΔΗ</t>
  </si>
  <si>
    <t>ΧΟΓΚ ΚΟΓΚ</t>
  </si>
  <si>
    <t>ΤΠΔΥ</t>
  </si>
  <si>
    <t>Κοιν. Αλληλ.</t>
  </si>
  <si>
    <t>Ιαν - Σεπτ</t>
  </si>
  <si>
    <t>Οκτ=Δεκ</t>
  </si>
  <si>
    <t>Ο ΒΕΒΑΙΩΝ</t>
  </si>
  <si>
    <t>Κατάσταση καταβολής επιμισθίου</t>
  </si>
  <si>
    <t>Α/Α</t>
  </si>
  <si>
    <t>ΟΝΟΜΑΤΕΠΩΝΥΜΟ</t>
  </si>
  <si>
    <t>Πληρωτέο</t>
  </si>
  <si>
    <t>Σύν. Κρατήσ.</t>
  </si>
  <si>
    <t>ΤΟΥΡΚΙΑ (ομογενείς)</t>
  </si>
  <si>
    <t>ΚΟΛΟΜΒΙΑ</t>
  </si>
  <si>
    <t>ΚΟΣΤΑ ΡΙΚΑ</t>
  </si>
  <si>
    <t>ΚΟΥΒΑ</t>
  </si>
  <si>
    <t>ΙΣΗΜΕΡΙΝΟΣ</t>
  </si>
  <si>
    <t>ΜΑΔΑΓΑΣΚΑΡΗ</t>
  </si>
  <si>
    <t>971 </t>
  </si>
  <si>
    <t>ΕΛΛΗΝΙΚΗ ΔΗΜΟΚΡΑΤΙΑ</t>
  </si>
  <si>
    <t>ΥΠΟΥΡΓΕΙΟ ΠΑΙΔΕΙΑΣ ΔΙΑ ΒΙΟΥ ΜΑΘΗΣΗΣ ΚΑΙ ΘΡΗΣΚΕΥΜΑΤΩΝ</t>
  </si>
  <si>
    <t>ΔΙΕΥΘΥΝΣΗ ΟΙΚΟΝΟΜΙΚΩΝ ΥΠΟΘΕΣΕΩΝ</t>
  </si>
  <si>
    <t>Γραφείο Συνονιστή</t>
  </si>
  <si>
    <t>Μαρούσι - Ανδρέα Παπανδρέου - 37 - 151 80</t>
  </si>
  <si>
    <t>090055799 ΔΥΟ Αμαρουσίου</t>
  </si>
  <si>
    <t>Αριθ. Φορολογ. Μητρώου</t>
  </si>
  <si>
    <t xml:space="preserve">Σύνολο κρατήσεων που αφορούν τις αμοιβές που απαλλάσσονται                                           (1% &amp; 2% )           </t>
  </si>
  <si>
    <t>Ν. 4038/12 (άρθρο.35,παρ.5)</t>
  </si>
  <si>
    <t>Εδώ υπάρχουν 4 φύλλα (μ' αυτό): στο ένα είναι τα επιμίσθια όπως έχουν διαμορφωθεί.</t>
  </si>
  <si>
    <t>Το τρίτο είναι υπολογισμοί για το πόσο είναι το καταβλητέο επιμίσθιο μετά και από την επιβολή κρατήσεων σ' αυτό. Αλλάζοντας το ποσό προσαρμόζεται για κάθε χώρα.</t>
  </si>
  <si>
    <r>
      <t xml:space="preserve">Στο δεύτερο είναι ένα σχέδιο για τη βεβαίωση αποδοχών που πρέπει να πάρουμε για το 2012. Είναι φτιαγμένο με τα δεδομένα τα δικά μου, όπως πληρώνομαι. Αν αλλαχτούν τα νούμερα στο κάτω μέρος (ποσό επιμισθίου και για πόσους μήνες - </t>
    </r>
    <r>
      <rPr>
        <b/>
        <sz val="14"/>
        <rFont val="Arial"/>
        <family val="2"/>
        <charset val="161"/>
      </rPr>
      <t xml:space="preserve">το προβλεπόμενο </t>
    </r>
    <r>
      <rPr>
        <sz val="14"/>
        <rFont val="Arial"/>
        <family val="2"/>
        <charset val="161"/>
      </rPr>
      <t xml:space="preserve">μικτό) μπορεί να προσαρμοστεί για οπουδήποτε. </t>
    </r>
    <r>
      <rPr>
        <b/>
        <sz val="14"/>
        <rFont val="Arial"/>
        <family val="2"/>
        <charset val="161"/>
      </rPr>
      <t>Από το 2012 έχει αλλάξει ο νόμος και δεν πρέπει να έχει γίνει παρακράτηση φόρου</t>
    </r>
    <r>
      <rPr>
        <sz val="14"/>
        <rFont val="Arial"/>
        <family val="2"/>
        <charset val="161"/>
      </rPr>
      <t>.
Το φύλο είναι προστατευμένο για να μην γίνουν αλλαγές κατά λάθος, αλλά χωρίς κωδικό, άρα όποιος ξέρει το πειράζει ελεύθερα. Επίσης υπάρχει πρόβλεψη να τυπώνεται μόνο η βεβαίωση κι όχι οι υπολογισμοί.</t>
    </r>
  </si>
  <si>
    <t>ΜΑΛΤΑ</t>
  </si>
  <si>
    <t>Από 28/04/2021</t>
  </si>
  <si>
    <t>ΠΙΝΑΚΑΣ ΕΠΙΜΙΣΘΙΩΝ σε Ευρώ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</si>
</sst>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name val="MgHelveticaCond"/>
    </font>
    <font>
      <sz val="10"/>
      <name val="MS Sans Serif"/>
      <family val="2"/>
    </font>
    <font>
      <u/>
      <sz val="11"/>
      <color indexed="12"/>
      <name val="MgHelveticaCond"/>
    </font>
    <font>
      <sz val="8"/>
      <name val="MgHelveticaCond"/>
    </font>
    <font>
      <sz val="10"/>
      <name val="Arial"/>
      <family val="2"/>
    </font>
    <font>
      <sz val="8"/>
      <name val="Arial"/>
      <family val="2"/>
    </font>
    <font>
      <sz val="11"/>
      <name val="Arial"/>
      <family val="2"/>
    </font>
    <font>
      <sz val="9"/>
      <name val="Arial"/>
      <family val="2"/>
    </font>
    <font>
      <sz val="11"/>
      <name val="Arial"/>
      <family val="2"/>
      <charset val="161"/>
    </font>
    <font>
      <sz val="10"/>
      <name val="Arial Greek"/>
    </font>
    <font>
      <b/>
      <sz val="13"/>
      <name val="Arial"/>
      <family val="2"/>
    </font>
    <font>
      <b/>
      <sz val="10"/>
      <name val="Arial"/>
      <family val="2"/>
    </font>
    <font>
      <b/>
      <sz val="8"/>
      <name val="Arial"/>
      <family val="2"/>
    </font>
    <font>
      <sz val="11"/>
      <color indexed="9"/>
      <name val="Arial"/>
      <family val="2"/>
    </font>
    <font>
      <b/>
      <sz val="11"/>
      <name val="Arial"/>
      <family val="2"/>
    </font>
    <font>
      <sz val="6"/>
      <name val="Arial"/>
      <family val="2"/>
    </font>
    <font>
      <sz val="7"/>
      <name val="Arial"/>
      <family val="2"/>
    </font>
    <font>
      <b/>
      <sz val="10"/>
      <name val="Arial"/>
      <family val="2"/>
      <charset val="161"/>
    </font>
    <font>
      <sz val="10"/>
      <name val="Arial Greek"/>
      <charset val="161"/>
    </font>
    <font>
      <b/>
      <i/>
      <sz val="20"/>
      <color indexed="17"/>
      <name val="Times New Roman"/>
      <family val="1"/>
      <charset val="161"/>
    </font>
    <font>
      <sz val="14"/>
      <name val="Arial"/>
      <family val="2"/>
      <charset val="161"/>
    </font>
    <font>
      <b/>
      <sz val="14"/>
      <name val="Arial"/>
      <family val="2"/>
      <charset val="161"/>
    </font>
    <font>
      <sz val="11"/>
      <color indexed="8"/>
      <name val="Calibri"/>
      <family val="2"/>
      <charset val="161"/>
    </font>
    <font>
      <sz val="11"/>
      <color indexed="9"/>
      <name val="Calibri"/>
      <family val="2"/>
      <charset val="161"/>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b/>
      <i/>
      <sz val="12"/>
      <color indexed="36"/>
      <name val="Times New Roman"/>
      <family val="1"/>
      <charset val="161"/>
    </font>
    <font>
      <sz val="10"/>
      <color indexed="28"/>
      <name val="Times New Roman"/>
      <family val="1"/>
      <charset val="161"/>
    </font>
    <font>
      <b/>
      <i/>
      <sz val="14"/>
      <color indexed="53"/>
      <name val="Times New Roman"/>
      <family val="1"/>
      <charset val="161"/>
    </font>
    <font>
      <b/>
      <sz val="10"/>
      <color indexed="28"/>
      <name val="Times New Roman"/>
      <family val="1"/>
      <charset val="161"/>
    </font>
    <font>
      <b/>
      <sz val="9"/>
      <color indexed="28"/>
      <name val="Times New Roman"/>
      <family val="1"/>
      <charset val="161"/>
    </font>
    <font>
      <i/>
      <sz val="10"/>
      <color indexed="28"/>
      <name val="Times New Roman"/>
      <family val="1"/>
      <charset val="161"/>
    </font>
    <font>
      <sz val="10"/>
      <color indexed="28"/>
      <name val="Arial Greek"/>
      <charset val="161"/>
    </font>
    <font>
      <sz val="10"/>
      <color indexed="8"/>
      <name val="Arial Greek"/>
      <charset val="161"/>
    </font>
    <font>
      <sz val="14"/>
      <name val="Arial"/>
      <family val="2"/>
    </font>
    <font>
      <b/>
      <sz val="12"/>
      <color indexed="28"/>
      <name val="Times New Roman"/>
      <family val="1"/>
      <charset val="161"/>
    </font>
    <font>
      <b/>
      <sz val="11"/>
      <color indexed="28"/>
      <name val="Times New Roman"/>
      <family val="1"/>
      <charset val="16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rgb="FFEFFFEF"/>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7">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0" borderId="0"/>
    <xf numFmtId="0" fontId="22" fillId="0" borderId="0"/>
    <xf numFmtId="0" fontId="9" fillId="0" borderId="0"/>
    <xf numFmtId="0" fontId="24" fillId="7" borderId="1" applyNumberFormat="0" applyAlignment="0" applyProtection="0"/>
    <xf numFmtId="0" fontId="25" fillId="16" borderId="2" applyNumberFormat="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18" fillId="0" borderId="0"/>
    <xf numFmtId="0" fontId="33" fillId="22" borderId="0" applyNumberFormat="0" applyBorder="0" applyAlignment="0" applyProtection="0"/>
    <xf numFmtId="0" fontId="34" fillId="0" borderId="0" applyNumberFormat="0" applyFill="0" applyBorder="0" applyAlignment="0" applyProtection="0"/>
    <xf numFmtId="0" fontId="22" fillId="23"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alignment vertical="top"/>
      <protection locked="0"/>
    </xf>
    <xf numFmtId="0" fontId="38" fillId="21" borderId="1" applyNumberFormat="0" applyAlignment="0" applyProtection="0"/>
  </cellStyleXfs>
  <cellXfs count="158">
    <xf numFmtId="0" fontId="0" fillId="0" borderId="0" xfId="0"/>
    <xf numFmtId="3" fontId="7" fillId="0" borderId="0" xfId="21" applyNumberFormat="1" applyFont="1"/>
    <xf numFmtId="3" fontId="7" fillId="0" borderId="0" xfId="21" applyNumberFormat="1" applyFont="1" applyAlignment="1">
      <alignment vertical="center"/>
    </xf>
    <xf numFmtId="3" fontId="4" fillId="0" borderId="10" xfId="21" applyNumberFormat="1" applyFont="1" applyBorder="1"/>
    <xf numFmtId="3" fontId="4" fillId="0" borderId="0" xfId="21" applyNumberFormat="1" applyFont="1"/>
    <xf numFmtId="3" fontId="5" fillId="0" borderId="11" xfId="21" applyNumberFormat="1" applyFont="1" applyBorder="1"/>
    <xf numFmtId="3" fontId="5" fillId="0" borderId="0" xfId="21" applyNumberFormat="1" applyFont="1" applyBorder="1" applyAlignment="1" applyProtection="1">
      <alignment vertical="top"/>
    </xf>
    <xf numFmtId="3" fontId="5" fillId="0" borderId="0" xfId="21" applyNumberFormat="1" applyFont="1"/>
    <xf numFmtId="3" fontId="4" fillId="0" borderId="11" xfId="21" applyNumberFormat="1" applyFont="1" applyBorder="1"/>
    <xf numFmtId="3" fontId="10" fillId="0" borderId="0" xfId="21" applyNumberFormat="1" applyFont="1"/>
    <xf numFmtId="0" fontId="4" fillId="0" borderId="0" xfId="21" applyFont="1"/>
    <xf numFmtId="3" fontId="5" fillId="0" borderId="0" xfId="21" applyNumberFormat="1" applyFont="1" applyBorder="1" applyAlignment="1" applyProtection="1">
      <alignment horizontal="centerContinuous" vertical="top"/>
    </xf>
    <xf numFmtId="0" fontId="11" fillId="0" borderId="0" xfId="21" applyFont="1"/>
    <xf numFmtId="3" fontId="5" fillId="0" borderId="0" xfId="21" applyNumberFormat="1" applyFont="1" applyAlignment="1">
      <alignment horizontal="right"/>
    </xf>
    <xf numFmtId="14" fontId="11" fillId="0" borderId="0" xfId="21" applyNumberFormat="1" applyFont="1" applyBorder="1" applyAlignment="1" applyProtection="1">
      <alignment horizontal="center"/>
      <protection locked="0"/>
    </xf>
    <xf numFmtId="14" fontId="5" fillId="0" borderId="0" xfId="21" applyNumberFormat="1" applyFont="1" applyAlignment="1">
      <alignment horizontal="center"/>
    </xf>
    <xf numFmtId="3" fontId="5" fillId="0" borderId="12" xfId="21" applyNumberFormat="1" applyFont="1" applyBorder="1"/>
    <xf numFmtId="3" fontId="12" fillId="0" borderId="0" xfId="21" applyNumberFormat="1" applyFont="1"/>
    <xf numFmtId="3" fontId="5" fillId="0" borderId="0" xfId="21" applyNumberFormat="1" applyFont="1" applyBorder="1"/>
    <xf numFmtId="3" fontId="4" fillId="0" borderId="0" xfId="21" applyNumberFormat="1" applyFont="1" applyBorder="1"/>
    <xf numFmtId="3" fontId="6" fillId="0" borderId="13" xfId="21" applyNumberFormat="1" applyFont="1" applyBorder="1" applyProtection="1">
      <protection locked="0"/>
    </xf>
    <xf numFmtId="3" fontId="6" fillId="0" borderId="13" xfId="21" applyNumberFormat="1" applyFont="1" applyBorder="1"/>
    <xf numFmtId="3" fontId="13" fillId="0" borderId="13" xfId="21" applyNumberFormat="1" applyFont="1" applyBorder="1" applyProtection="1">
      <protection locked="0"/>
    </xf>
    <xf numFmtId="49" fontId="6" fillId="0" borderId="13" xfId="21" applyNumberFormat="1" applyFont="1" applyBorder="1" applyAlignment="1" applyProtection="1">
      <alignment horizontal="centerContinuous"/>
      <protection locked="0"/>
    </xf>
    <xf numFmtId="0" fontId="6" fillId="0" borderId="14" xfId="21" applyFont="1" applyBorder="1" applyAlignment="1" applyProtection="1">
      <alignment horizontal="centerContinuous"/>
      <protection locked="0"/>
    </xf>
    <xf numFmtId="0" fontId="4" fillId="0" borderId="0" xfId="21" applyFont="1" applyBorder="1"/>
    <xf numFmtId="3" fontId="5" fillId="0" borderId="15" xfId="21" applyNumberFormat="1" applyFont="1" applyBorder="1"/>
    <xf numFmtId="3" fontId="6" fillId="0" borderId="16" xfId="21" applyNumberFormat="1" applyFont="1" applyBorder="1" applyProtection="1">
      <protection locked="0"/>
    </xf>
    <xf numFmtId="3" fontId="6" fillId="0" borderId="16" xfId="21" applyNumberFormat="1" applyFont="1" applyBorder="1"/>
    <xf numFmtId="49" fontId="6" fillId="0" borderId="16" xfId="21" applyNumberFormat="1" applyFont="1" applyBorder="1" applyAlignment="1" applyProtection="1">
      <alignment horizontal="centerContinuous"/>
      <protection locked="0"/>
    </xf>
    <xf numFmtId="3" fontId="6" fillId="0" borderId="16" xfId="21" applyNumberFormat="1" applyFont="1" applyBorder="1" applyAlignment="1">
      <alignment horizontal="centerContinuous"/>
    </xf>
    <xf numFmtId="0" fontId="6" fillId="0" borderId="16" xfId="21" applyFont="1" applyBorder="1" applyAlignment="1" applyProtection="1">
      <protection locked="0"/>
    </xf>
    <xf numFmtId="3" fontId="4" fillId="0" borderId="17" xfId="21" applyNumberFormat="1" applyFont="1" applyBorder="1"/>
    <xf numFmtId="3" fontId="4" fillId="0" borderId="16" xfId="21" applyNumberFormat="1" applyFont="1" applyBorder="1"/>
    <xf numFmtId="3" fontId="5" fillId="0" borderId="18" xfId="21" applyNumberFormat="1" applyFont="1" applyBorder="1" applyAlignment="1">
      <alignment vertical="top"/>
    </xf>
    <xf numFmtId="3" fontId="5" fillId="0" borderId="18" xfId="21" applyNumberFormat="1" applyFont="1" applyBorder="1"/>
    <xf numFmtId="3" fontId="5" fillId="0" borderId="19" xfId="21" applyNumberFormat="1" applyFont="1" applyBorder="1"/>
    <xf numFmtId="3" fontId="5" fillId="0" borderId="10" xfId="21" applyNumberFormat="1" applyFont="1" applyBorder="1" applyAlignment="1">
      <alignment horizontal="center" vertical="center" wrapText="1"/>
    </xf>
    <xf numFmtId="3" fontId="12" fillId="0" borderId="20" xfId="21" applyNumberFormat="1" applyFont="1" applyBorder="1" applyAlignment="1">
      <alignment horizontal="center" wrapText="1"/>
    </xf>
    <xf numFmtId="3" fontId="5" fillId="0" borderId="21" xfId="21" applyNumberFormat="1" applyFont="1" applyBorder="1" applyAlignment="1">
      <alignment horizontal="center" wrapText="1"/>
    </xf>
    <xf numFmtId="3" fontId="5" fillId="0" borderId="22" xfId="21" applyNumberFormat="1" applyFont="1" applyBorder="1" applyAlignment="1">
      <alignment horizontal="center" vertical="center" wrapText="1"/>
    </xf>
    <xf numFmtId="3" fontId="5" fillId="0" borderId="0" xfId="21" applyNumberFormat="1" applyFont="1" applyAlignment="1">
      <alignment horizontal="center" vertical="center" wrapText="1"/>
    </xf>
    <xf numFmtId="3" fontId="5" fillId="0" borderId="12" xfId="21" applyNumberFormat="1" applyFont="1" applyBorder="1" applyAlignment="1">
      <alignment horizontal="center" vertical="center" wrapText="1"/>
    </xf>
    <xf numFmtId="3" fontId="12" fillId="0" borderId="19" xfId="21" applyNumberFormat="1" applyFont="1" applyBorder="1" applyAlignment="1">
      <alignment horizontal="center" vertical="top" wrapText="1"/>
    </xf>
    <xf numFmtId="3" fontId="5" fillId="0" borderId="23" xfId="21" applyNumberFormat="1" applyFont="1" applyBorder="1" applyAlignment="1">
      <alignment horizontal="center" vertical="top" wrapText="1"/>
    </xf>
    <xf numFmtId="3" fontId="5" fillId="0" borderId="24" xfId="21" applyNumberFormat="1" applyFont="1" applyBorder="1" applyAlignment="1">
      <alignment horizontal="center" vertical="center" wrapText="1"/>
    </xf>
    <xf numFmtId="3" fontId="5" fillId="0" borderId="25" xfId="21" applyNumberFormat="1" applyFont="1" applyBorder="1" applyAlignment="1">
      <alignment horizontal="centerContinuous" vertical="center" wrapText="1"/>
    </xf>
    <xf numFmtId="3" fontId="4" fillId="0" borderId="25" xfId="21" applyNumberFormat="1" applyFont="1" applyBorder="1"/>
    <xf numFmtId="3" fontId="7" fillId="0" borderId="22" xfId="21" applyNumberFormat="1" applyFont="1" applyBorder="1" applyProtection="1">
      <protection locked="0"/>
    </xf>
    <xf numFmtId="4" fontId="4" fillId="0" borderId="24" xfId="21" applyNumberFormat="1" applyFont="1" applyBorder="1" applyProtection="1">
      <protection locked="0"/>
    </xf>
    <xf numFmtId="4" fontId="4" fillId="0" borderId="24" xfId="21" applyNumberFormat="1" applyFont="1" applyBorder="1"/>
    <xf numFmtId="3" fontId="11" fillId="0" borderId="22" xfId="21" applyNumberFormat="1" applyFont="1" applyBorder="1" applyAlignment="1">
      <alignment horizontal="right"/>
    </xf>
    <xf numFmtId="4" fontId="6" fillId="0" borderId="24" xfId="21" applyNumberFormat="1" applyFont="1" applyBorder="1"/>
    <xf numFmtId="4" fontId="14" fillId="0" borderId="24" xfId="21" applyNumberFormat="1" applyFont="1" applyBorder="1"/>
    <xf numFmtId="3" fontId="5" fillId="0" borderId="25" xfId="21" applyNumberFormat="1" applyFont="1" applyBorder="1"/>
    <xf numFmtId="3" fontId="15" fillId="0" borderId="24" xfId="21" applyNumberFormat="1" applyFont="1" applyBorder="1" applyAlignment="1">
      <alignment horizontal="center" vertical="center" wrapText="1"/>
    </xf>
    <xf numFmtId="3" fontId="5" fillId="0" borderId="22" xfId="21" applyNumberFormat="1" applyFont="1" applyBorder="1" applyAlignment="1">
      <alignment horizontal="centerContinuous"/>
    </xf>
    <xf numFmtId="3" fontId="4" fillId="0" borderId="0" xfId="21" applyNumberFormat="1" applyFont="1" applyAlignment="1" applyProtection="1">
      <protection locked="0"/>
    </xf>
    <xf numFmtId="14" fontId="4" fillId="0" borderId="0" xfId="21" applyNumberFormat="1" applyFont="1" applyAlignment="1" applyProtection="1">
      <alignment horizontal="centerContinuous"/>
      <protection locked="0"/>
    </xf>
    <xf numFmtId="3" fontId="5" fillId="0" borderId="0" xfId="21" applyNumberFormat="1" applyFont="1" applyAlignment="1">
      <alignment horizontal="centerContinuous"/>
    </xf>
    <xf numFmtId="3" fontId="4" fillId="0" borderId="24" xfId="21" applyNumberFormat="1" applyFont="1" applyBorder="1" applyProtection="1">
      <protection locked="0"/>
    </xf>
    <xf numFmtId="3" fontId="7" fillId="0" borderId="0" xfId="21" applyNumberFormat="1" applyFont="1" applyBorder="1" applyAlignment="1" applyProtection="1">
      <alignment horizontal="centerContinuous"/>
      <protection locked="0"/>
    </xf>
    <xf numFmtId="3" fontId="4" fillId="0" borderId="0" xfId="21" applyNumberFormat="1" applyFont="1" applyBorder="1" applyAlignment="1">
      <alignment horizontal="centerContinuous" vertical="center" wrapText="1"/>
    </xf>
    <xf numFmtId="12" fontId="4" fillId="0" borderId="24" xfId="21" applyNumberFormat="1" applyFont="1" applyBorder="1" applyAlignment="1" applyProtection="1">
      <alignment horizontal="center"/>
      <protection locked="0"/>
    </xf>
    <xf numFmtId="3" fontId="4" fillId="0" borderId="26" xfId="21" applyNumberFormat="1" applyFont="1" applyBorder="1"/>
    <xf numFmtId="3" fontId="5" fillId="0" borderId="24" xfId="21" applyNumberFormat="1" applyFont="1" applyBorder="1" applyAlignment="1">
      <alignment horizontal="centerContinuous" vertical="center" wrapText="1"/>
    </xf>
    <xf numFmtId="3" fontId="5" fillId="0" borderId="22" xfId="21" applyNumberFormat="1" applyFont="1" applyBorder="1" applyProtection="1">
      <protection locked="0"/>
    </xf>
    <xf numFmtId="4" fontId="4" fillId="0" borderId="0" xfId="21" applyNumberFormat="1" applyFont="1"/>
    <xf numFmtId="4" fontId="17" fillId="0" borderId="0" xfId="21" applyNumberFormat="1" applyFont="1"/>
    <xf numFmtId="4" fontId="4" fillId="0" borderId="0" xfId="21" applyNumberFormat="1" applyFont="1" applyProtection="1">
      <protection locked="0"/>
    </xf>
    <xf numFmtId="3" fontId="4" fillId="0" borderId="0" xfId="21" applyNumberFormat="1" applyFont="1" applyProtection="1">
      <protection locked="0"/>
    </xf>
    <xf numFmtId="4" fontId="4" fillId="0" borderId="24" xfId="21" applyNumberFormat="1" applyFont="1" applyBorder="1" applyProtection="1"/>
    <xf numFmtId="0" fontId="8" fillId="0" borderId="0" xfId="0" applyFont="1"/>
    <xf numFmtId="0" fontId="20" fillId="0" borderId="0" xfId="0" applyFont="1" applyAlignment="1">
      <alignment vertical="center" wrapText="1"/>
    </xf>
    <xf numFmtId="0" fontId="20" fillId="0" borderId="0" xfId="0" applyFont="1" applyAlignment="1">
      <alignment horizontal="justify" vertical="center" wrapText="1"/>
    </xf>
    <xf numFmtId="0" fontId="22" fillId="0" borderId="0" xfId="20"/>
    <xf numFmtId="0" fontId="18" fillId="0" borderId="0" xfId="38"/>
    <xf numFmtId="0" fontId="46" fillId="0" borderId="0" xfId="38" applyFont="1"/>
    <xf numFmtId="4" fontId="47" fillId="0" borderId="0" xfId="21" applyNumberFormat="1" applyFont="1"/>
    <xf numFmtId="0" fontId="6" fillId="0" borderId="0" xfId="0" applyFont="1"/>
    <xf numFmtId="0" fontId="4" fillId="0" borderId="27" xfId="0" applyFont="1" applyBorder="1" applyAlignment="1">
      <alignment horizontal="center"/>
    </xf>
    <xf numFmtId="0" fontId="4" fillId="0" borderId="28" xfId="0" applyFont="1" applyBorder="1" applyAlignment="1">
      <alignment horizontal="center"/>
    </xf>
    <xf numFmtId="2" fontId="0" fillId="0" borderId="0" xfId="0" applyNumberFormat="1"/>
    <xf numFmtId="49" fontId="4" fillId="0" borderId="28" xfId="0" applyNumberFormat="1" applyFont="1" applyBorder="1" applyAlignment="1">
      <alignment horizontal="center"/>
    </xf>
    <xf numFmtId="49" fontId="4" fillId="0" borderId="29" xfId="0" applyNumberFormat="1" applyFont="1" applyBorder="1" applyAlignment="1">
      <alignment horizontal="center"/>
    </xf>
    <xf numFmtId="2" fontId="0" fillId="0" borderId="0" xfId="0" applyNumberFormat="1" applyProtection="1">
      <protection locked="0"/>
    </xf>
    <xf numFmtId="0" fontId="0" fillId="0" borderId="0" xfId="0" applyProtection="1">
      <protection locked="0"/>
    </xf>
    <xf numFmtId="3" fontId="4" fillId="0" borderId="13" xfId="21" applyNumberFormat="1" applyFont="1" applyBorder="1" applyProtection="1"/>
    <xf numFmtId="3" fontId="4" fillId="0" borderId="14" xfId="21" applyNumberFormat="1" applyFont="1" applyBorder="1" applyProtection="1"/>
    <xf numFmtId="3" fontId="4" fillId="0" borderId="16" xfId="21" applyNumberFormat="1" applyFont="1" applyBorder="1" applyProtection="1"/>
    <xf numFmtId="3" fontId="4" fillId="0" borderId="17" xfId="21" applyNumberFormat="1" applyFont="1" applyBorder="1" applyProtection="1"/>
    <xf numFmtId="3" fontId="4" fillId="0" borderId="17" xfId="21" applyNumberFormat="1" applyFont="1" applyBorder="1" applyAlignment="1" applyProtection="1">
      <alignment horizontal="centerContinuous"/>
    </xf>
    <xf numFmtId="3" fontId="5" fillId="0" borderId="15" xfId="21" applyNumberFormat="1" applyFont="1" applyBorder="1" applyAlignment="1" applyProtection="1">
      <alignment horizontal="centerContinuous"/>
    </xf>
    <xf numFmtId="3" fontId="4" fillId="0" borderId="0" xfId="21" applyNumberFormat="1" applyFont="1" applyBorder="1" applyAlignment="1" applyProtection="1">
      <alignment vertical="top"/>
    </xf>
    <xf numFmtId="3" fontId="4" fillId="0" borderId="15" xfId="21" applyNumberFormat="1" applyFont="1" applyBorder="1" applyProtection="1"/>
    <xf numFmtId="49" fontId="4" fillId="0" borderId="16" xfId="21" applyNumberFormat="1" applyFont="1" applyBorder="1" applyProtection="1"/>
    <xf numFmtId="3" fontId="4" fillId="0" borderId="18" xfId="21" applyNumberFormat="1" applyFont="1" applyBorder="1" applyProtection="1"/>
    <xf numFmtId="4" fontId="22" fillId="0" borderId="0" xfId="20" applyNumberFormat="1"/>
    <xf numFmtId="0" fontId="40" fillId="24" borderId="35" xfId="38" applyFont="1" applyFill="1" applyBorder="1"/>
    <xf numFmtId="0" fontId="41" fillId="24" borderId="36" xfId="38" applyFont="1" applyFill="1" applyBorder="1"/>
    <xf numFmtId="0" fontId="42" fillId="24" borderId="38" xfId="38" applyFont="1" applyFill="1" applyBorder="1" applyAlignment="1">
      <alignment horizontal="center"/>
    </xf>
    <xf numFmtId="0" fontId="42" fillId="24" borderId="39" xfId="38" applyFont="1" applyFill="1" applyBorder="1" applyAlignment="1">
      <alignment horizontal="center"/>
    </xf>
    <xf numFmtId="0" fontId="42" fillId="24" borderId="11" xfId="38" applyFont="1" applyFill="1" applyBorder="1" applyAlignment="1">
      <alignment horizontal="center"/>
    </xf>
    <xf numFmtId="0" fontId="42" fillId="24" borderId="40" xfId="38" applyFont="1" applyFill="1" applyBorder="1" applyAlignment="1">
      <alignment horizontal="center"/>
    </xf>
    <xf numFmtId="0" fontId="43" fillId="24" borderId="41" xfId="38" applyFont="1" applyFill="1" applyBorder="1" applyAlignment="1">
      <alignment horizontal="center"/>
    </xf>
    <xf numFmtId="0" fontId="42" fillId="24" borderId="24" xfId="38" applyFont="1" applyFill="1" applyBorder="1"/>
    <xf numFmtId="3" fontId="48" fillId="24" borderId="42" xfId="0" applyNumberFormat="1" applyFont="1" applyFill="1" applyBorder="1" applyAlignment="1">
      <alignment horizontal="center" vertical="top" wrapText="1"/>
    </xf>
    <xf numFmtId="3" fontId="48" fillId="24" borderId="43" xfId="0" applyNumberFormat="1" applyFont="1" applyFill="1" applyBorder="1" applyAlignment="1">
      <alignment horizontal="center" vertical="top" wrapText="1"/>
    </xf>
    <xf numFmtId="3" fontId="48" fillId="24" borderId="44" xfId="0" applyNumberFormat="1" applyFont="1" applyFill="1" applyBorder="1" applyAlignment="1">
      <alignment horizontal="center" vertical="top" wrapText="1"/>
    </xf>
    <xf numFmtId="3" fontId="42" fillId="24" borderId="45" xfId="38" applyNumberFormat="1" applyFont="1" applyFill="1" applyBorder="1" applyAlignment="1">
      <alignment horizontal="center"/>
    </xf>
    <xf numFmtId="3" fontId="48" fillId="24" borderId="46" xfId="0" applyNumberFormat="1" applyFont="1" applyFill="1" applyBorder="1" applyAlignment="1">
      <alignment horizontal="center" vertical="top" wrapText="1"/>
    </xf>
    <xf numFmtId="3" fontId="49" fillId="24" borderId="0" xfId="20" applyNumberFormat="1" applyFont="1" applyFill="1" applyAlignment="1">
      <alignment horizontal="center"/>
    </xf>
    <xf numFmtId="0" fontId="40" fillId="24" borderId="41" xfId="38" applyFont="1" applyFill="1" applyBorder="1"/>
    <xf numFmtId="3" fontId="42" fillId="24" borderId="47" xfId="38" applyNumberFormat="1" applyFont="1" applyFill="1" applyBorder="1" applyAlignment="1">
      <alignment horizontal="center"/>
    </xf>
    <xf numFmtId="3" fontId="42" fillId="24" borderId="48" xfId="38" applyNumberFormat="1" applyFont="1" applyFill="1" applyBorder="1" applyAlignment="1">
      <alignment horizontal="center"/>
    </xf>
    <xf numFmtId="3" fontId="42" fillId="24" borderId="36" xfId="38" applyNumberFormat="1" applyFont="1" applyFill="1" applyBorder="1" applyAlignment="1">
      <alignment horizontal="center"/>
    </xf>
    <xf numFmtId="3" fontId="42" fillId="24" borderId="37" xfId="38" applyNumberFormat="1" applyFont="1" applyFill="1" applyBorder="1" applyAlignment="1">
      <alignment horizontal="center"/>
    </xf>
    <xf numFmtId="0" fontId="42" fillId="24" borderId="23" xfId="38" applyFont="1" applyFill="1" applyBorder="1"/>
    <xf numFmtId="0" fontId="42" fillId="24" borderId="41" xfId="38" applyFont="1" applyFill="1" applyBorder="1" applyAlignment="1">
      <alignment horizontal="center"/>
    </xf>
    <xf numFmtId="0" fontId="44" fillId="24" borderId="35" xfId="38" applyFont="1" applyFill="1" applyBorder="1"/>
    <xf numFmtId="0" fontId="45" fillId="24" borderId="35" xfId="38" applyFont="1" applyFill="1" applyBorder="1"/>
    <xf numFmtId="0" fontId="42" fillId="24" borderId="39" xfId="38" applyFont="1" applyFill="1" applyBorder="1"/>
    <xf numFmtId="0" fontId="42" fillId="24" borderId="49" xfId="38" applyFont="1" applyFill="1" applyBorder="1" applyAlignment="1">
      <alignment horizontal="center"/>
    </xf>
    <xf numFmtId="3" fontId="42" fillId="24" borderId="50" xfId="38" applyNumberFormat="1" applyFont="1" applyFill="1" applyBorder="1" applyAlignment="1">
      <alignment horizontal="center"/>
    </xf>
    <xf numFmtId="0" fontId="42" fillId="24" borderId="21" xfId="38" applyFont="1" applyFill="1" applyBorder="1"/>
    <xf numFmtId="0" fontId="42" fillId="24" borderId="51" xfId="38" applyFont="1" applyFill="1" applyBorder="1" applyAlignment="1">
      <alignment horizontal="center"/>
    </xf>
    <xf numFmtId="0" fontId="42" fillId="24" borderId="52" xfId="38" applyFont="1" applyFill="1" applyBorder="1"/>
    <xf numFmtId="3" fontId="42" fillId="24" borderId="53" xfId="38" applyNumberFormat="1" applyFont="1" applyFill="1" applyBorder="1" applyAlignment="1">
      <alignment horizontal="center"/>
    </xf>
    <xf numFmtId="4" fontId="4" fillId="0" borderId="22" xfId="21" applyNumberFormat="1" applyFont="1" applyBorder="1" applyAlignment="1"/>
    <xf numFmtId="13" fontId="16" fillId="0" borderId="24" xfId="21" applyNumberFormat="1" applyFont="1" applyBorder="1" applyAlignment="1" applyProtection="1">
      <alignment horizontal="center" wrapText="1"/>
      <protection locked="0"/>
    </xf>
    <xf numFmtId="0" fontId="19" fillId="24" borderId="30" xfId="38" applyFont="1" applyFill="1" applyBorder="1" applyAlignment="1">
      <alignment horizontal="center"/>
    </xf>
    <xf numFmtId="0" fontId="19" fillId="24" borderId="0" xfId="38" applyFont="1" applyFill="1" applyBorder="1" applyAlignment="1">
      <alignment horizontal="center"/>
    </xf>
    <xf numFmtId="0" fontId="19" fillId="24" borderId="31" xfId="38" applyFont="1" applyFill="1" applyBorder="1" applyAlignment="1">
      <alignment horizontal="center"/>
    </xf>
    <xf numFmtId="0" fontId="39" fillId="24" borderId="32" xfId="38" applyFont="1" applyFill="1" applyBorder="1" applyAlignment="1">
      <alignment horizontal="center"/>
    </xf>
    <xf numFmtId="0" fontId="39" fillId="24" borderId="33" xfId="38" applyFont="1" applyFill="1" applyBorder="1" applyAlignment="1">
      <alignment horizontal="center"/>
    </xf>
    <xf numFmtId="0" fontId="39" fillId="24" borderId="34" xfId="38" applyFont="1" applyFill="1" applyBorder="1" applyAlignment="1">
      <alignment horizontal="center"/>
    </xf>
    <xf numFmtId="3" fontId="5" fillId="0" borderId="25" xfId="21"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4" fontId="17" fillId="0" borderId="0" xfId="21" applyNumberFormat="1" applyFont="1" applyAlignment="1">
      <alignment horizontal="center"/>
    </xf>
    <xf numFmtId="3" fontId="4" fillId="0" borderId="25" xfId="21" applyNumberFormat="1" applyFont="1" applyBorder="1" applyAlignment="1" applyProtection="1">
      <alignment horizontal="center"/>
      <protection locked="0"/>
    </xf>
    <xf numFmtId="3" fontId="4" fillId="0" borderId="22" xfId="21" applyNumberFormat="1" applyFont="1" applyBorder="1" applyAlignment="1" applyProtection="1">
      <alignment horizontal="center"/>
      <protection locked="0"/>
    </xf>
    <xf numFmtId="3" fontId="4" fillId="0" borderId="25" xfId="21" applyNumberFormat="1" applyFont="1" applyBorder="1" applyAlignment="1">
      <alignment horizontal="center"/>
    </xf>
    <xf numFmtId="3" fontId="4" fillId="0" borderId="22" xfId="21" applyNumberFormat="1" applyFont="1" applyBorder="1" applyAlignment="1">
      <alignment horizontal="center"/>
    </xf>
    <xf numFmtId="3" fontId="5" fillId="0" borderId="21" xfId="21" applyNumberFormat="1" applyFont="1" applyBorder="1" applyAlignment="1">
      <alignment horizontal="center" vertical="center" wrapText="1"/>
    </xf>
    <xf numFmtId="3" fontId="5" fillId="0" borderId="23" xfId="21" applyNumberFormat="1" applyFont="1" applyBorder="1" applyAlignment="1">
      <alignment horizontal="center" vertical="center" wrapText="1"/>
    </xf>
    <xf numFmtId="49" fontId="4" fillId="0" borderId="18" xfId="21" applyNumberFormat="1" applyFont="1" applyBorder="1" applyAlignment="1" applyProtection="1">
      <alignment horizontal="center"/>
    </xf>
    <xf numFmtId="49" fontId="4" fillId="0" borderId="19" xfId="21" applyNumberFormat="1" applyFont="1" applyBorder="1" applyAlignment="1" applyProtection="1">
      <alignment horizontal="center"/>
    </xf>
    <xf numFmtId="14" fontId="11" fillId="0" borderId="0" xfId="21" applyNumberFormat="1" applyFont="1" applyBorder="1" applyAlignment="1" applyProtection="1">
      <alignment horizontal="center"/>
      <protection locked="0"/>
    </xf>
    <xf numFmtId="3" fontId="5" fillId="0" borderId="26" xfId="21" applyNumberFormat="1" applyFont="1" applyBorder="1" applyAlignment="1">
      <alignment horizontal="center" vertical="center" wrapText="1"/>
    </xf>
    <xf numFmtId="3" fontId="5" fillId="0" borderId="22" xfId="21" applyNumberFormat="1" applyFont="1" applyBorder="1" applyAlignment="1">
      <alignment horizontal="center" vertical="center" wrapText="1"/>
    </xf>
    <xf numFmtId="3" fontId="4" fillId="0" borderId="0" xfId="21" applyNumberFormat="1" applyFont="1" applyAlignment="1">
      <alignment horizontal="center"/>
    </xf>
    <xf numFmtId="4" fontId="4" fillId="0" borderId="25" xfId="21" applyNumberFormat="1" applyFont="1" applyBorder="1" applyAlignment="1">
      <alignment horizontal="center"/>
    </xf>
    <xf numFmtId="4" fontId="4" fillId="0" borderId="26" xfId="21" applyNumberFormat="1" applyFont="1" applyBorder="1" applyAlignment="1">
      <alignment horizontal="center"/>
    </xf>
    <xf numFmtId="4" fontId="4" fillId="0" borderId="22" xfId="21" applyNumberFormat="1" applyFont="1" applyBorder="1" applyAlignment="1">
      <alignment horizontal="center"/>
    </xf>
    <xf numFmtId="0" fontId="0" fillId="0" borderId="0" xfId="0" applyAlignment="1">
      <alignment horizontal="center"/>
    </xf>
    <xf numFmtId="0" fontId="2" fillId="24" borderId="35" xfId="45" applyFill="1" applyBorder="1" applyAlignment="1" applyProtection="1">
      <alignment horizontal="center"/>
    </xf>
    <xf numFmtId="0" fontId="2" fillId="24" borderId="37" xfId="45" applyFill="1" applyBorder="1" applyAlignment="1" applyProtection="1">
      <alignment horizontal="center"/>
    </xf>
  </cellXfs>
  <cellStyles count="47">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Αριθμητικό" xfId="19"/>
    <cellStyle name="Βασικό_epimisthia_t_100616" xfId="20"/>
    <cellStyle name="Βασικό_ΕΝΤΥΠΟ ΛΕΥΚΟ" xfId="21"/>
    <cellStyle name="Εισαγωγή" xfId="22" builtinId="20" customBuiltin="1"/>
    <cellStyle name="Έλεγχος κελιού" xfId="23" builtinId="23" customBuiltin="1"/>
    <cellStyle name="Έμφαση1" xfId="24" builtinId="29" customBuiltin="1"/>
    <cellStyle name="Έμφαση2" xfId="25" builtinId="33" customBuiltin="1"/>
    <cellStyle name="Έμφαση3" xfId="26" builtinId="37" customBuiltin="1"/>
    <cellStyle name="Έμφαση4" xfId="27" builtinId="41" customBuiltin="1"/>
    <cellStyle name="Έμφαση5" xfId="28" builtinId="45" customBuiltin="1"/>
    <cellStyle name="Έμφαση6" xfId="29" builtinId="49" customBuiltin="1"/>
    <cellStyle name="Έξοδος" xfId="30" builtinId="21" customBuiltin="1"/>
    <cellStyle name="Επεξηγηματικό κείμενο" xfId="31" builtinId="53" customBuiltin="1"/>
    <cellStyle name="Επικεφαλίδα 1" xfId="32" builtinId="16" customBuiltin="1"/>
    <cellStyle name="Επικεφαλίδα 2" xfId="33" builtinId="17" customBuiltin="1"/>
    <cellStyle name="Επικεφαλίδα 3" xfId="34" builtinId="18" customBuiltin="1"/>
    <cellStyle name="Επικεφαλίδα 4" xfId="35" builtinId="19" customBuiltin="1"/>
    <cellStyle name="Κακό" xfId="36" builtinId="27" customBuiltin="1"/>
    <cellStyle name="Καλό" xfId="37" builtinId="26" customBuiltin="1"/>
    <cellStyle name="Κανονικό" xfId="0" builtinId="0"/>
    <cellStyle name="Κανονικό 2" xfId="38"/>
    <cellStyle name="Ουδέτερο" xfId="39" builtinId="28" customBuiltin="1"/>
    <cellStyle name="Προειδοποιητικό κείμενο" xfId="40" builtinId="11" customBuiltin="1"/>
    <cellStyle name="Σημείωση" xfId="41" builtinId="10" customBuiltin="1"/>
    <cellStyle name="Συνδεδεμένο κελί" xfId="42" builtinId="24" customBuiltin="1"/>
    <cellStyle name="Σύνολο" xfId="43" builtinId="25" customBuiltin="1"/>
    <cellStyle name="Τίτλος" xfId="44" builtinId="15" customBuiltin="1"/>
    <cellStyle name="Υπερ-σύνδεση" xfId="45" builtinId="8"/>
    <cellStyle name="Υπολογισμός" xfId="46"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xcel\Excel\Mis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915;&#917;&#923;%20&#902;&#957;&#959;&#953;&#958;&#951;&#962;\&#913;&#957;&#964;&#943;&#947;&#961;&#945;&#966;&#959;%20&#945;&#960;&#972;%20&#967;&#945;&#963;&#945;%20&#957;&#964;&#959;&#965;&#957;&#964;&#953;&#947;&#9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Αντίγραφο από χασα ντουντιγε"/>
      <sheetName val="Καθηγητές"/>
    </sheetNames>
    <sheetDataSet>
      <sheetData sheetId="0" refreshError="1"/>
      <sheetData sheetId="1"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t.gr/idocs-nph/search/pdfViewerForm.html?args=5C7QrtC22wEzH9d6xfVpRXdtvSoClrL8gb8ZK5B_4HnnMRVjyfnPUeJInJ48_97uHrMts-zFzeyCiBSQOpYnTy36MacmUFCx2ppFvBej56Mmc8Qdb8ZfRJqZnsIAdk8Lv_e6czmhEembNmZCMxLMtbs7ulMen0FD5IL3SDU7hm3pLBZ7vhTMFdRcShL4ztd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zoomScaleSheetLayoutView="100" workbookViewId="0">
      <selection activeCell="C3" sqref="C3:D3"/>
    </sheetView>
  </sheetViews>
  <sheetFormatPr defaultColWidth="8" defaultRowHeight="15"/>
  <cols>
    <col min="1" max="1" width="6.125" style="75" customWidth="1"/>
    <col min="2" max="2" width="26.875" style="75" customWidth="1"/>
    <col min="3" max="3" width="18.375" style="75" customWidth="1"/>
    <col min="4" max="4" width="20.125" style="75" customWidth="1"/>
    <col min="5" max="16384" width="8" style="75"/>
  </cols>
  <sheetData>
    <row r="1" spans="1:4" ht="25.5">
      <c r="A1" s="130" t="s">
        <v>163</v>
      </c>
      <c r="B1" s="131"/>
      <c r="C1" s="131"/>
      <c r="D1" s="132"/>
    </row>
    <row r="2" spans="1:4" ht="16.5" thickBot="1">
      <c r="A2" s="133" t="s">
        <v>35</v>
      </c>
      <c r="B2" s="134"/>
      <c r="C2" s="134"/>
      <c r="D2" s="135"/>
    </row>
    <row r="3" spans="1:4" ht="20.25" thickBot="1">
      <c r="A3" s="98"/>
      <c r="B3" s="99" t="s">
        <v>36</v>
      </c>
      <c r="C3" s="156" t="s">
        <v>162</v>
      </c>
      <c r="D3" s="157"/>
    </row>
    <row r="4" spans="1:4" ht="15.75" thickBot="1">
      <c r="A4" s="100" t="s">
        <v>37</v>
      </c>
      <c r="B4" s="101" t="s">
        <v>38</v>
      </c>
      <c r="C4" s="102" t="s">
        <v>120</v>
      </c>
      <c r="D4" s="103" t="s">
        <v>39</v>
      </c>
    </row>
    <row r="5" spans="1:4" ht="16.5" thickBot="1">
      <c r="A5" s="104">
        <v>1</v>
      </c>
      <c r="B5" s="105" t="s">
        <v>40</v>
      </c>
      <c r="C5" s="106">
        <v>1480</v>
      </c>
      <c r="D5" s="107">
        <v>2330</v>
      </c>
    </row>
    <row r="6" spans="1:4" ht="16.5" thickBot="1">
      <c r="A6" s="104">
        <v>2</v>
      </c>
      <c r="B6" s="105" t="s">
        <v>41</v>
      </c>
      <c r="C6" s="108">
        <v>784</v>
      </c>
      <c r="D6" s="109">
        <v>1350</v>
      </c>
    </row>
    <row r="7" spans="1:4" ht="16.5" thickBot="1">
      <c r="A7" s="104">
        <v>3</v>
      </c>
      <c r="B7" s="105" t="s">
        <v>42</v>
      </c>
      <c r="C7" s="108">
        <v>1438</v>
      </c>
      <c r="D7" s="110"/>
    </row>
    <row r="8" spans="1:4" ht="16.5" thickBot="1">
      <c r="A8" s="104">
        <v>4</v>
      </c>
      <c r="B8" s="105" t="s">
        <v>43</v>
      </c>
      <c r="C8" s="108">
        <v>1224</v>
      </c>
      <c r="D8" s="110">
        <v>2170</v>
      </c>
    </row>
    <row r="9" spans="1:4" ht="16.5" thickBot="1">
      <c r="A9" s="104">
        <v>5</v>
      </c>
      <c r="B9" s="105" t="s">
        <v>44</v>
      </c>
      <c r="C9" s="108">
        <v>1017</v>
      </c>
      <c r="D9" s="110"/>
    </row>
    <row r="10" spans="1:4" ht="16.5" thickBot="1">
      <c r="A10" s="104">
        <v>6</v>
      </c>
      <c r="B10" s="105" t="s">
        <v>45</v>
      </c>
      <c r="C10" s="108">
        <v>822</v>
      </c>
      <c r="D10" s="110"/>
    </row>
    <row r="11" spans="1:4" ht="16.5" thickBot="1">
      <c r="A11" s="104">
        <v>7</v>
      </c>
      <c r="B11" s="105" t="s">
        <v>46</v>
      </c>
      <c r="C11" s="108">
        <v>1431</v>
      </c>
      <c r="D11" s="110"/>
    </row>
    <row r="12" spans="1:4" ht="16.5" thickBot="1">
      <c r="A12" s="104">
        <v>8</v>
      </c>
      <c r="B12" s="105" t="s">
        <v>47</v>
      </c>
      <c r="C12" s="108">
        <v>1334</v>
      </c>
      <c r="D12" s="110">
        <v>2345</v>
      </c>
    </row>
    <row r="13" spans="1:4" ht="16.5" thickBot="1">
      <c r="A13" s="104">
        <v>9</v>
      </c>
      <c r="B13" s="105" t="s">
        <v>48</v>
      </c>
      <c r="C13" s="108">
        <v>1230</v>
      </c>
      <c r="D13" s="110"/>
    </row>
    <row r="14" spans="1:4" ht="16.5" thickBot="1">
      <c r="A14" s="104">
        <v>10</v>
      </c>
      <c r="B14" s="105" t="s">
        <v>49</v>
      </c>
      <c r="C14" s="108">
        <v>2350</v>
      </c>
      <c r="D14" s="110"/>
    </row>
    <row r="15" spans="1:4" ht="16.5" thickBot="1">
      <c r="A15" s="104">
        <v>11</v>
      </c>
      <c r="B15" s="105" t="s">
        <v>50</v>
      </c>
      <c r="C15" s="108">
        <v>1166</v>
      </c>
      <c r="D15" s="110"/>
    </row>
    <row r="16" spans="1:4" ht="16.5" thickBot="1">
      <c r="A16" s="104">
        <v>12</v>
      </c>
      <c r="B16" s="105" t="s">
        <v>51</v>
      </c>
      <c r="C16" s="108">
        <v>1334</v>
      </c>
      <c r="D16" s="110"/>
    </row>
    <row r="17" spans="1:7" ht="16.5" thickBot="1">
      <c r="A17" s="104">
        <v>13</v>
      </c>
      <c r="B17" s="105" t="s">
        <v>52</v>
      </c>
      <c r="C17" s="108">
        <v>822</v>
      </c>
      <c r="D17" s="110"/>
    </row>
    <row r="18" spans="1:7" ht="16.5" thickBot="1">
      <c r="A18" s="104">
        <v>14</v>
      </c>
      <c r="B18" s="105" t="s">
        <v>53</v>
      </c>
      <c r="C18" s="108">
        <v>939</v>
      </c>
      <c r="D18" s="110"/>
    </row>
    <row r="19" spans="1:7" ht="16.5" thickBot="1">
      <c r="A19" s="104">
        <v>15</v>
      </c>
      <c r="B19" s="105" t="s">
        <v>54</v>
      </c>
      <c r="C19" s="108">
        <v>1062</v>
      </c>
      <c r="D19" s="110"/>
    </row>
    <row r="20" spans="1:7" ht="16.5" thickBot="1">
      <c r="A20" s="104">
        <v>16</v>
      </c>
      <c r="B20" s="105" t="s">
        <v>55</v>
      </c>
      <c r="C20" s="108">
        <v>790</v>
      </c>
      <c r="D20" s="110"/>
    </row>
    <row r="21" spans="1:7" ht="16.5" thickBot="1">
      <c r="A21" s="104">
        <v>17</v>
      </c>
      <c r="B21" s="105" t="s">
        <v>56</v>
      </c>
      <c r="C21" s="108">
        <v>790</v>
      </c>
      <c r="D21" s="110"/>
    </row>
    <row r="22" spans="1:7" ht="16.5" thickBot="1">
      <c r="A22" s="104">
        <v>18</v>
      </c>
      <c r="B22" s="105" t="s">
        <v>57</v>
      </c>
      <c r="C22" s="108">
        <v>1205</v>
      </c>
      <c r="D22" s="110"/>
      <c r="G22" s="97"/>
    </row>
    <row r="23" spans="1:7" ht="16.5" thickBot="1">
      <c r="A23" s="104">
        <v>19</v>
      </c>
      <c r="B23" s="105" t="s">
        <v>161</v>
      </c>
      <c r="C23" s="108">
        <v>939</v>
      </c>
      <c r="D23" s="110"/>
      <c r="G23" s="97"/>
    </row>
    <row r="24" spans="1:7" ht="16.5" thickBot="1">
      <c r="A24" s="104">
        <v>20</v>
      </c>
      <c r="B24" s="105" t="s">
        <v>58</v>
      </c>
      <c r="C24" s="108">
        <v>960</v>
      </c>
      <c r="D24" s="110"/>
      <c r="G24" s="97"/>
    </row>
    <row r="25" spans="1:7" ht="16.5" thickBot="1">
      <c r="A25" s="104">
        <v>21</v>
      </c>
      <c r="B25" s="105" t="s">
        <v>59</v>
      </c>
      <c r="C25" s="108">
        <v>1224</v>
      </c>
      <c r="D25" s="110"/>
      <c r="G25" s="97"/>
    </row>
    <row r="26" spans="1:7" ht="16.5" thickBot="1">
      <c r="A26" s="104">
        <v>22</v>
      </c>
      <c r="B26" s="105" t="s">
        <v>60</v>
      </c>
      <c r="C26" s="108">
        <v>1192</v>
      </c>
      <c r="D26" s="110"/>
      <c r="G26" s="97"/>
    </row>
    <row r="27" spans="1:7" ht="16.5" thickBot="1">
      <c r="A27" s="104">
        <v>23</v>
      </c>
      <c r="B27" s="105" t="s">
        <v>61</v>
      </c>
      <c r="C27" s="108">
        <v>1192</v>
      </c>
      <c r="D27" s="110"/>
      <c r="G27" s="97"/>
    </row>
    <row r="28" spans="1:7" ht="16.5" thickBot="1">
      <c r="A28" s="104">
        <v>24</v>
      </c>
      <c r="B28" s="105" t="s">
        <v>62</v>
      </c>
      <c r="C28" s="108">
        <v>822</v>
      </c>
      <c r="D28" s="110"/>
    </row>
    <row r="29" spans="1:7" ht="16.5" thickBot="1">
      <c r="A29" s="104">
        <v>25</v>
      </c>
      <c r="B29" s="105" t="s">
        <v>63</v>
      </c>
      <c r="C29" s="108">
        <v>1192</v>
      </c>
      <c r="D29" s="110">
        <v>1995</v>
      </c>
    </row>
    <row r="30" spans="1:7" ht="16.5" thickBot="1">
      <c r="A30" s="104">
        <v>26</v>
      </c>
      <c r="B30" s="105" t="s">
        <v>64</v>
      </c>
      <c r="C30" s="108">
        <v>1425</v>
      </c>
      <c r="D30" s="110"/>
    </row>
    <row r="31" spans="1:7" ht="16.5" thickBot="1">
      <c r="A31" s="104">
        <v>27</v>
      </c>
      <c r="B31" s="105" t="s">
        <v>65</v>
      </c>
      <c r="C31" s="108">
        <v>1062</v>
      </c>
      <c r="D31" s="110"/>
    </row>
    <row r="32" spans="1:7" ht="16.5" thickBot="1">
      <c r="A32" s="104">
        <v>28</v>
      </c>
      <c r="B32" s="105" t="s">
        <v>66</v>
      </c>
      <c r="C32" s="108">
        <v>1166</v>
      </c>
      <c r="D32" s="110"/>
    </row>
    <row r="33" spans="1:4" ht="16.5" thickBot="1">
      <c r="A33" s="104">
        <v>29</v>
      </c>
      <c r="B33" s="105" t="s">
        <v>67</v>
      </c>
      <c r="C33" s="108">
        <v>1017</v>
      </c>
      <c r="D33" s="110"/>
    </row>
    <row r="34" spans="1:4" ht="16.5" thickBot="1">
      <c r="A34" s="104">
        <v>30</v>
      </c>
      <c r="B34" s="105" t="s">
        <v>68</v>
      </c>
      <c r="C34" s="108">
        <v>950</v>
      </c>
      <c r="D34" s="110"/>
    </row>
    <row r="35" spans="1:4" ht="16.5" thickBot="1">
      <c r="A35" s="104">
        <v>31</v>
      </c>
      <c r="B35" s="105" t="s">
        <v>142</v>
      </c>
      <c r="C35" s="108">
        <v>1250</v>
      </c>
      <c r="D35" s="110"/>
    </row>
    <row r="36" spans="1:4" ht="16.5" thickBot="1">
      <c r="A36" s="104"/>
      <c r="B36" s="105" t="s">
        <v>69</v>
      </c>
      <c r="C36" s="108">
        <v>1328</v>
      </c>
      <c r="D36" s="110">
        <v>1995</v>
      </c>
    </row>
    <row r="37" spans="1:4" ht="16.5" thickBot="1">
      <c r="A37" s="104">
        <v>32</v>
      </c>
      <c r="B37" s="105" t="s">
        <v>70</v>
      </c>
      <c r="C37" s="108">
        <v>1192</v>
      </c>
      <c r="D37" s="110"/>
    </row>
    <row r="38" spans="1:4" ht="16.5" thickBot="1">
      <c r="A38" s="104">
        <v>33</v>
      </c>
      <c r="B38" s="105" t="s">
        <v>121</v>
      </c>
      <c r="C38" s="108">
        <v>1010</v>
      </c>
      <c r="D38" s="110"/>
    </row>
    <row r="39" spans="1:4" ht="16.5" thickBot="1">
      <c r="A39" s="104">
        <v>34</v>
      </c>
      <c r="B39" s="105" t="s">
        <v>71</v>
      </c>
      <c r="C39" s="108">
        <v>1425</v>
      </c>
      <c r="D39" s="110">
        <v>2296</v>
      </c>
    </row>
    <row r="40" spans="1:4">
      <c r="A40" s="104"/>
      <c r="B40" s="105" t="s">
        <v>122</v>
      </c>
      <c r="C40" s="111"/>
      <c r="D40" s="111"/>
    </row>
    <row r="41" spans="1:4" ht="15.75" thickBot="1">
      <c r="A41" s="112"/>
      <c r="B41" s="105" t="s">
        <v>123</v>
      </c>
      <c r="C41" s="113"/>
      <c r="D41" s="114"/>
    </row>
    <row r="42" spans="1:4" ht="20.25" thickBot="1">
      <c r="A42" s="98"/>
      <c r="B42" s="99" t="s">
        <v>72</v>
      </c>
      <c r="C42" s="115"/>
      <c r="D42" s="116"/>
    </row>
    <row r="43" spans="1:4" ht="16.5" thickBot="1">
      <c r="A43" s="100">
        <v>1</v>
      </c>
      <c r="B43" s="117" t="s">
        <v>73</v>
      </c>
      <c r="C43" s="106">
        <v>1295</v>
      </c>
      <c r="D43" s="107">
        <v>1850</v>
      </c>
    </row>
    <row r="44" spans="1:4" ht="16.5" thickBot="1">
      <c r="A44" s="118">
        <v>2</v>
      </c>
      <c r="B44" s="105" t="s">
        <v>74</v>
      </c>
      <c r="C44" s="108">
        <v>1004</v>
      </c>
      <c r="D44" s="110"/>
    </row>
    <row r="45" spans="1:4" ht="16.5" thickBot="1">
      <c r="A45" s="118">
        <v>3</v>
      </c>
      <c r="B45" s="105" t="s">
        <v>75</v>
      </c>
      <c r="C45" s="108">
        <v>817</v>
      </c>
      <c r="D45" s="110"/>
    </row>
    <row r="46" spans="1:4" ht="16.5" thickBot="1">
      <c r="A46" s="118">
        <v>4</v>
      </c>
      <c r="B46" s="105" t="s">
        <v>76</v>
      </c>
      <c r="C46" s="108">
        <v>1943</v>
      </c>
      <c r="D46" s="110">
        <v>2655</v>
      </c>
    </row>
    <row r="47" spans="1:4" ht="16.5" thickBot="1">
      <c r="A47" s="118">
        <v>5</v>
      </c>
      <c r="B47" s="105" t="s">
        <v>77</v>
      </c>
      <c r="C47" s="108">
        <v>1220</v>
      </c>
      <c r="D47" s="110">
        <v>1850</v>
      </c>
    </row>
    <row r="48" spans="1:4" ht="16.5" thickBot="1">
      <c r="A48" s="118">
        <v>6</v>
      </c>
      <c r="B48" s="105" t="s">
        <v>78</v>
      </c>
      <c r="C48" s="108">
        <v>1580</v>
      </c>
      <c r="D48" s="110"/>
    </row>
    <row r="49" spans="1:4" ht="16.5" thickBot="1">
      <c r="A49" s="118">
        <v>7</v>
      </c>
      <c r="B49" s="105" t="s">
        <v>79</v>
      </c>
      <c r="C49" s="108">
        <v>1290</v>
      </c>
      <c r="D49" s="110"/>
    </row>
    <row r="50" spans="1:4" ht="16.5" thickBot="1">
      <c r="A50" s="118">
        <v>8</v>
      </c>
      <c r="B50" s="105" t="s">
        <v>80</v>
      </c>
      <c r="C50" s="108">
        <v>1580</v>
      </c>
      <c r="D50" s="110"/>
    </row>
    <row r="51" spans="1:4" ht="16.5" thickBot="1">
      <c r="A51" s="118">
        <v>9</v>
      </c>
      <c r="B51" s="105" t="s">
        <v>81</v>
      </c>
      <c r="C51" s="108">
        <v>900</v>
      </c>
      <c r="D51" s="110"/>
    </row>
    <row r="52" spans="1:4" ht="16.5" thickBot="1">
      <c r="A52" s="118">
        <v>10</v>
      </c>
      <c r="B52" s="105" t="s">
        <v>82</v>
      </c>
      <c r="C52" s="108">
        <v>1000</v>
      </c>
      <c r="D52" s="110"/>
    </row>
    <row r="53" spans="1:4" ht="16.5" thickBot="1">
      <c r="A53" s="118">
        <v>11</v>
      </c>
      <c r="B53" s="105" t="s">
        <v>146</v>
      </c>
      <c r="C53" s="108">
        <v>1008</v>
      </c>
      <c r="D53" s="110"/>
    </row>
    <row r="54" spans="1:4" ht="16.5" thickBot="1">
      <c r="A54" s="118">
        <v>12</v>
      </c>
      <c r="B54" s="105" t="s">
        <v>143</v>
      </c>
      <c r="C54" s="108">
        <v>1008</v>
      </c>
      <c r="D54" s="110"/>
    </row>
    <row r="55" spans="1:4" ht="16.5" thickBot="1">
      <c r="A55" s="118">
        <v>13</v>
      </c>
      <c r="B55" s="105" t="s">
        <v>144</v>
      </c>
      <c r="C55" s="108">
        <v>1008</v>
      </c>
      <c r="D55" s="110"/>
    </row>
    <row r="56" spans="1:4" ht="16.5" thickBot="1">
      <c r="A56" s="118">
        <v>14</v>
      </c>
      <c r="B56" s="105" t="s">
        <v>145</v>
      </c>
      <c r="C56" s="108">
        <v>1008</v>
      </c>
      <c r="D56" s="110"/>
    </row>
    <row r="57" spans="1:4" ht="20.25" thickBot="1">
      <c r="A57" s="119"/>
      <c r="B57" s="99" t="s">
        <v>83</v>
      </c>
      <c r="C57" s="115"/>
      <c r="D57" s="116"/>
    </row>
    <row r="58" spans="1:4" ht="16.5" thickBot="1">
      <c r="A58" s="100">
        <v>1</v>
      </c>
      <c r="B58" s="117" t="s">
        <v>84</v>
      </c>
      <c r="C58" s="106">
        <v>1230</v>
      </c>
      <c r="D58" s="107">
        <v>1500</v>
      </c>
    </row>
    <row r="59" spans="1:4" ht="20.25" thickBot="1">
      <c r="A59" s="120"/>
      <c r="B59" s="99" t="s">
        <v>85</v>
      </c>
      <c r="C59" s="115"/>
      <c r="D59" s="116"/>
    </row>
    <row r="60" spans="1:4" ht="16.5" thickBot="1">
      <c r="A60" s="100">
        <v>1</v>
      </c>
      <c r="B60" s="117" t="s">
        <v>86</v>
      </c>
      <c r="C60" s="106" t="s">
        <v>148</v>
      </c>
      <c r="D60" s="107">
        <v>1178</v>
      </c>
    </row>
    <row r="61" spans="1:4" ht="16.5" thickBot="1">
      <c r="A61" s="118">
        <v>2</v>
      </c>
      <c r="B61" s="105" t="s">
        <v>87</v>
      </c>
      <c r="C61" s="108">
        <v>926</v>
      </c>
      <c r="D61" s="110"/>
    </row>
    <row r="62" spans="1:4" ht="16.5" thickBot="1">
      <c r="A62" s="118">
        <v>3</v>
      </c>
      <c r="B62" s="105" t="s">
        <v>88</v>
      </c>
      <c r="C62" s="108">
        <v>855</v>
      </c>
      <c r="D62" s="110"/>
    </row>
    <row r="63" spans="1:4" ht="16.5" thickBot="1">
      <c r="A63" s="118">
        <v>4</v>
      </c>
      <c r="B63" s="105" t="s">
        <v>89</v>
      </c>
      <c r="C63" s="108">
        <v>855</v>
      </c>
      <c r="D63" s="110"/>
    </row>
    <row r="64" spans="1:4" ht="16.5" thickBot="1">
      <c r="A64" s="118">
        <v>5</v>
      </c>
      <c r="B64" s="105" t="s">
        <v>124</v>
      </c>
      <c r="C64" s="108">
        <v>914</v>
      </c>
      <c r="D64" s="110"/>
    </row>
    <row r="65" spans="1:4" ht="16.5" thickBot="1">
      <c r="A65" s="118">
        <v>6</v>
      </c>
      <c r="B65" s="105" t="s">
        <v>90</v>
      </c>
      <c r="C65" s="108">
        <v>855</v>
      </c>
      <c r="D65" s="110"/>
    </row>
    <row r="66" spans="1:4" ht="16.5" thickBot="1">
      <c r="A66" s="118">
        <v>7</v>
      </c>
      <c r="B66" s="105" t="s">
        <v>91</v>
      </c>
      <c r="C66" s="108">
        <v>971</v>
      </c>
      <c r="D66" s="110"/>
    </row>
    <row r="67" spans="1:4" ht="16.5" thickBot="1">
      <c r="A67" s="118">
        <v>8</v>
      </c>
      <c r="B67" s="105" t="s">
        <v>92</v>
      </c>
      <c r="C67" s="108">
        <v>971</v>
      </c>
      <c r="D67" s="110"/>
    </row>
    <row r="68" spans="1:4" ht="16.5" thickBot="1">
      <c r="A68" s="118">
        <v>9</v>
      </c>
      <c r="B68" s="105" t="s">
        <v>93</v>
      </c>
      <c r="C68" s="108">
        <v>1036</v>
      </c>
      <c r="D68" s="110"/>
    </row>
    <row r="69" spans="1:4" ht="16.5" thickBot="1">
      <c r="A69" s="118">
        <v>10</v>
      </c>
      <c r="B69" s="105" t="s">
        <v>94</v>
      </c>
      <c r="C69" s="108">
        <v>778</v>
      </c>
      <c r="D69" s="110"/>
    </row>
    <row r="70" spans="1:4" ht="16.5" thickBot="1">
      <c r="A70" s="118">
        <v>11</v>
      </c>
      <c r="B70" s="121" t="s">
        <v>125</v>
      </c>
      <c r="C70" s="108">
        <v>971</v>
      </c>
      <c r="D70" s="110"/>
    </row>
    <row r="71" spans="1:4" ht="16.5" thickBot="1">
      <c r="A71" s="118">
        <v>12</v>
      </c>
      <c r="B71" s="105" t="s">
        <v>95</v>
      </c>
      <c r="C71" s="108">
        <v>914</v>
      </c>
      <c r="D71" s="110"/>
    </row>
    <row r="72" spans="1:4" ht="16.5" thickBot="1">
      <c r="A72" s="118">
        <v>13</v>
      </c>
      <c r="B72" s="105" t="s">
        <v>96</v>
      </c>
      <c r="C72" s="108">
        <v>648</v>
      </c>
      <c r="D72" s="110"/>
    </row>
    <row r="73" spans="1:4" ht="16.5" thickBot="1">
      <c r="A73" s="118">
        <v>14</v>
      </c>
      <c r="B73" s="105" t="s">
        <v>97</v>
      </c>
      <c r="C73" s="108">
        <v>745</v>
      </c>
      <c r="D73" s="110"/>
    </row>
    <row r="74" spans="1:4" ht="16.5" thickBot="1">
      <c r="A74" s="118">
        <v>15</v>
      </c>
      <c r="B74" s="105" t="s">
        <v>98</v>
      </c>
      <c r="C74" s="108">
        <v>914</v>
      </c>
      <c r="D74" s="110">
        <v>1567</v>
      </c>
    </row>
    <row r="75" spans="1:4" ht="16.5" thickBot="1">
      <c r="A75" s="118">
        <v>16</v>
      </c>
      <c r="B75" s="105" t="s">
        <v>99</v>
      </c>
      <c r="C75" s="108">
        <v>822</v>
      </c>
      <c r="D75" s="110"/>
    </row>
    <row r="76" spans="1:4" ht="16.5" thickBot="1">
      <c r="A76" s="118">
        <v>17</v>
      </c>
      <c r="B76" s="105" t="s">
        <v>100</v>
      </c>
      <c r="C76" s="108">
        <v>914</v>
      </c>
      <c r="D76" s="110"/>
    </row>
    <row r="77" spans="1:4" ht="16.5" thickBot="1">
      <c r="A77" s="118">
        <v>18</v>
      </c>
      <c r="B77" s="105" t="s">
        <v>101</v>
      </c>
      <c r="C77" s="108">
        <v>577</v>
      </c>
      <c r="D77" s="110"/>
    </row>
    <row r="78" spans="1:4" ht="16.5" thickBot="1">
      <c r="A78" s="118">
        <v>19</v>
      </c>
      <c r="B78" s="105" t="s">
        <v>102</v>
      </c>
      <c r="C78" s="108">
        <v>642</v>
      </c>
      <c r="D78" s="110"/>
    </row>
    <row r="79" spans="1:4" ht="16.5" thickBot="1">
      <c r="A79" s="122">
        <v>20</v>
      </c>
      <c r="B79" s="105" t="s">
        <v>103</v>
      </c>
      <c r="C79" s="108">
        <v>887</v>
      </c>
      <c r="D79" s="110"/>
    </row>
    <row r="80" spans="1:4" ht="16.5" thickBot="1">
      <c r="A80" s="118">
        <v>21</v>
      </c>
      <c r="B80" s="105" t="s">
        <v>147</v>
      </c>
      <c r="C80" s="108">
        <v>914</v>
      </c>
      <c r="D80" s="110"/>
    </row>
    <row r="81" spans="1:4" ht="20.25" thickBot="1">
      <c r="A81" s="120"/>
      <c r="B81" s="99" t="s">
        <v>104</v>
      </c>
      <c r="C81" s="115"/>
      <c r="D81" s="116"/>
    </row>
    <row r="82" spans="1:4" ht="16.5" thickBot="1">
      <c r="A82" s="100">
        <v>1</v>
      </c>
      <c r="B82" s="117" t="s">
        <v>126</v>
      </c>
      <c r="C82" s="106">
        <v>1237</v>
      </c>
      <c r="D82" s="123"/>
    </row>
    <row r="83" spans="1:4" ht="16.5" thickBot="1">
      <c r="A83" s="118">
        <v>2</v>
      </c>
      <c r="B83" s="105" t="s">
        <v>105</v>
      </c>
      <c r="C83" s="108">
        <v>697</v>
      </c>
      <c r="D83" s="109"/>
    </row>
    <row r="84" spans="1:4" ht="16.5" thickBot="1">
      <c r="A84" s="118">
        <v>3</v>
      </c>
      <c r="B84" s="105" t="s">
        <v>106</v>
      </c>
      <c r="C84" s="108">
        <v>620</v>
      </c>
      <c r="D84" s="109"/>
    </row>
    <row r="85" spans="1:4" ht="16.5" thickBot="1">
      <c r="A85" s="118">
        <v>4</v>
      </c>
      <c r="B85" s="105" t="s">
        <v>107</v>
      </c>
      <c r="C85" s="108">
        <v>480</v>
      </c>
      <c r="D85" s="109"/>
    </row>
    <row r="86" spans="1:4" ht="16.5" thickBot="1">
      <c r="A86" s="118">
        <v>5</v>
      </c>
      <c r="B86" s="105" t="s">
        <v>108</v>
      </c>
      <c r="C86" s="108">
        <v>946</v>
      </c>
      <c r="D86" s="109"/>
    </row>
    <row r="87" spans="1:4" ht="16.5" thickBot="1">
      <c r="A87" s="118">
        <v>6</v>
      </c>
      <c r="B87" s="105" t="s">
        <v>127</v>
      </c>
      <c r="C87" s="108">
        <v>1166</v>
      </c>
      <c r="D87" s="109"/>
    </row>
    <row r="88" spans="1:4" ht="16.5" thickBot="1">
      <c r="A88" s="118">
        <v>7</v>
      </c>
      <c r="B88" s="105" t="s">
        <v>109</v>
      </c>
      <c r="C88" s="108">
        <v>1425</v>
      </c>
      <c r="D88" s="109"/>
    </row>
    <row r="89" spans="1:4" ht="16.5" thickBot="1">
      <c r="A89" s="118">
        <v>8</v>
      </c>
      <c r="B89" s="105" t="s">
        <v>110</v>
      </c>
      <c r="C89" s="108">
        <v>1363</v>
      </c>
      <c r="D89" s="109"/>
    </row>
    <row r="90" spans="1:4" ht="16.5" thickBot="1">
      <c r="A90" s="118">
        <v>9</v>
      </c>
      <c r="B90" s="105" t="s">
        <v>128</v>
      </c>
      <c r="C90" s="108">
        <v>1160</v>
      </c>
      <c r="D90" s="109"/>
    </row>
    <row r="91" spans="1:4" ht="16.5" thickBot="1">
      <c r="A91" s="118">
        <v>10</v>
      </c>
      <c r="B91" s="105" t="s">
        <v>111</v>
      </c>
      <c r="C91" s="108">
        <v>894</v>
      </c>
      <c r="D91" s="109"/>
    </row>
    <row r="92" spans="1:4" ht="16.5" thickBot="1">
      <c r="A92" s="118">
        <v>11</v>
      </c>
      <c r="B92" s="105" t="s">
        <v>129</v>
      </c>
      <c r="C92" s="108">
        <v>1069</v>
      </c>
      <c r="D92" s="109"/>
    </row>
    <row r="93" spans="1:4" ht="16.5" thickBot="1">
      <c r="A93" s="118">
        <v>12</v>
      </c>
      <c r="B93" s="105" t="s">
        <v>112</v>
      </c>
      <c r="C93" s="108">
        <v>1237</v>
      </c>
      <c r="D93" s="109"/>
    </row>
    <row r="94" spans="1:4" ht="16.5" thickBot="1">
      <c r="A94" s="118">
        <v>13</v>
      </c>
      <c r="B94" s="105" t="s">
        <v>113</v>
      </c>
      <c r="C94" s="108">
        <v>1101</v>
      </c>
      <c r="D94" s="109"/>
    </row>
    <row r="95" spans="1:4" ht="16.5" thickBot="1">
      <c r="A95" s="118">
        <v>14</v>
      </c>
      <c r="B95" s="124" t="s">
        <v>130</v>
      </c>
      <c r="C95" s="108">
        <v>1363</v>
      </c>
      <c r="D95" s="109"/>
    </row>
    <row r="96" spans="1:4" ht="16.5" thickBot="1">
      <c r="A96" s="125">
        <v>15</v>
      </c>
      <c r="B96" s="126" t="s">
        <v>131</v>
      </c>
      <c r="C96" s="108">
        <v>1425</v>
      </c>
      <c r="D96" s="127"/>
    </row>
    <row r="97" spans="1:4" ht="15.75" thickTop="1">
      <c r="A97" s="76"/>
      <c r="B97" s="77"/>
      <c r="C97" s="77"/>
      <c r="D97" s="77"/>
    </row>
  </sheetData>
  <mergeCells count="3">
    <mergeCell ref="C3:D3"/>
    <mergeCell ref="A1:D1"/>
    <mergeCell ref="A2:D2"/>
  </mergeCells>
  <phoneticPr fontId="3" type="noConversion"/>
  <hyperlinks>
    <hyperlink ref="C3:D3" r:id="rId1" display="Από 28/04/2021"/>
  </hyperlinks>
  <pageMargins left="0.7" right="0.7" top="0.75" bottom="0.75" header="0.3" footer="0.3"/>
  <pageSetup paperSize="9" scale="97" orientation="portrait" r:id="rId2"/>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46112212">
    <pageSetUpPr fitToPage="1"/>
  </sheetPr>
  <dimension ref="A1:O42"/>
  <sheetViews>
    <sheetView showZeros="0" topLeftCell="A16" zoomScale="80" workbookViewId="0">
      <selection activeCell="E26" sqref="E26"/>
    </sheetView>
  </sheetViews>
  <sheetFormatPr defaultRowHeight="12.75"/>
  <cols>
    <col min="1" max="1" width="1.125" style="4" customWidth="1"/>
    <col min="2" max="2" width="20.625" style="4" customWidth="1"/>
    <col min="3" max="3" width="11.625" style="4" customWidth="1"/>
    <col min="4" max="4" width="10.875" style="4" customWidth="1"/>
    <col min="5" max="5" width="8.125" style="4" customWidth="1"/>
    <col min="6" max="6" width="8.625" style="4" bestFit="1" customWidth="1"/>
    <col min="7" max="7" width="8.875" style="4" customWidth="1"/>
    <col min="8" max="8" width="9.125" style="4" customWidth="1"/>
    <col min="9" max="9" width="7.625" style="4" customWidth="1"/>
    <col min="10" max="10" width="5.75" style="4" customWidth="1"/>
    <col min="11" max="11" width="8" style="4" customWidth="1"/>
    <col min="12" max="12" width="9.25" style="4" customWidth="1"/>
    <col min="13" max="13" width="9.75" style="4" customWidth="1"/>
    <col min="14" max="14" width="8.75" style="4" customWidth="1"/>
    <col min="15" max="15" width="8.375" style="4" customWidth="1"/>
    <col min="16" max="16384" width="9" style="4"/>
  </cols>
  <sheetData>
    <row r="1" spans="1:15" s="1" customFormat="1" ht="21" customHeight="1">
      <c r="B1" s="2" t="s">
        <v>3</v>
      </c>
    </row>
    <row r="2" spans="1:15" ht="18" customHeight="1">
      <c r="A2" s="3"/>
      <c r="B2" s="87" t="s">
        <v>149</v>
      </c>
      <c r="C2" s="87"/>
      <c r="D2" s="87"/>
      <c r="E2" s="88"/>
    </row>
    <row r="3" spans="1:15" s="7" customFormat="1">
      <c r="A3" s="5"/>
      <c r="B3" s="93" t="s">
        <v>150</v>
      </c>
      <c r="C3" s="93"/>
      <c r="D3" s="93"/>
      <c r="E3" s="94"/>
    </row>
    <row r="4" spans="1:15" ht="18" customHeight="1">
      <c r="A4" s="8"/>
      <c r="B4" s="89" t="s">
        <v>151</v>
      </c>
      <c r="C4" s="89"/>
      <c r="D4" s="89"/>
      <c r="E4" s="90"/>
      <c r="H4" s="7"/>
      <c r="I4" s="7"/>
      <c r="J4" s="7"/>
      <c r="K4" s="7"/>
    </row>
    <row r="5" spans="1:15" s="7" customFormat="1">
      <c r="A5" s="5"/>
      <c r="B5" s="93" t="s">
        <v>152</v>
      </c>
      <c r="C5" s="93"/>
      <c r="D5" s="93"/>
      <c r="E5" s="94"/>
      <c r="G5" s="10"/>
    </row>
    <row r="6" spans="1:15" ht="18" customHeight="1">
      <c r="A6" s="8"/>
      <c r="B6" s="89" t="s">
        <v>153</v>
      </c>
      <c r="C6" s="89"/>
      <c r="D6" s="95"/>
      <c r="E6" s="91"/>
      <c r="G6" s="9" t="s">
        <v>4</v>
      </c>
      <c r="H6" s="10"/>
      <c r="I6" s="10"/>
      <c r="J6" s="10"/>
      <c r="K6" s="10"/>
      <c r="M6" s="67"/>
    </row>
    <row r="7" spans="1:15" s="7" customFormat="1">
      <c r="A7" s="5"/>
      <c r="B7" s="6" t="s">
        <v>5</v>
      </c>
      <c r="C7" s="6"/>
      <c r="D7" s="11" t="s">
        <v>6</v>
      </c>
      <c r="E7" s="92"/>
      <c r="G7" s="12"/>
      <c r="H7" s="13" t="s">
        <v>7</v>
      </c>
      <c r="I7" s="148">
        <v>40909</v>
      </c>
      <c r="J7" s="148"/>
      <c r="K7" s="15" t="s">
        <v>8</v>
      </c>
      <c r="L7" s="14">
        <v>41274</v>
      </c>
    </row>
    <row r="8" spans="1:15" s="7" customFormat="1" ht="15" customHeight="1">
      <c r="A8" s="16"/>
      <c r="B8" s="96" t="s">
        <v>155</v>
      </c>
      <c r="C8" s="146" t="s">
        <v>154</v>
      </c>
      <c r="D8" s="146"/>
      <c r="E8" s="147"/>
      <c r="H8" s="17" t="s">
        <v>9</v>
      </c>
    </row>
    <row r="9" spans="1:15" s="7" customFormat="1" ht="7.5" customHeight="1">
      <c r="A9" s="18"/>
      <c r="B9" s="18"/>
      <c r="C9" s="18"/>
      <c r="D9" s="19"/>
      <c r="E9" s="19"/>
      <c r="H9" s="17"/>
    </row>
    <row r="10" spans="1:15" s="1" customFormat="1" ht="19.5" customHeight="1">
      <c r="B10" s="2" t="s">
        <v>10</v>
      </c>
    </row>
    <row r="11" spans="1:15" ht="18" customHeight="1">
      <c r="A11" s="3"/>
      <c r="B11" s="20"/>
      <c r="C11" s="21"/>
      <c r="D11" s="20"/>
      <c r="E11" s="20"/>
      <c r="F11" s="21"/>
      <c r="G11" s="22"/>
      <c r="H11" s="21"/>
      <c r="I11" s="20"/>
      <c r="J11" s="21"/>
      <c r="K11" s="21"/>
      <c r="L11" s="21"/>
      <c r="M11" s="20"/>
      <c r="N11" s="23"/>
      <c r="O11" s="24"/>
    </row>
    <row r="12" spans="1:15" s="7" customFormat="1">
      <c r="A12" s="5"/>
      <c r="B12" s="18" t="s">
        <v>11</v>
      </c>
      <c r="C12" s="18"/>
      <c r="D12" s="25"/>
      <c r="E12" s="18" t="s">
        <v>12</v>
      </c>
      <c r="F12" s="25"/>
      <c r="G12" s="18"/>
      <c r="H12" s="18"/>
      <c r="I12" s="18" t="s">
        <v>13</v>
      </c>
      <c r="J12" s="25"/>
      <c r="K12" s="18"/>
      <c r="L12" s="25"/>
      <c r="M12" s="18" t="s">
        <v>14</v>
      </c>
      <c r="N12" s="18"/>
      <c r="O12" s="26"/>
    </row>
    <row r="13" spans="1:15" ht="18" customHeight="1">
      <c r="A13" s="8"/>
      <c r="B13" s="27"/>
      <c r="C13" s="28"/>
      <c r="D13" s="28"/>
      <c r="E13" s="27"/>
      <c r="F13" s="28"/>
      <c r="G13" s="28"/>
      <c r="H13" s="28"/>
      <c r="I13" s="29"/>
      <c r="J13" s="30"/>
      <c r="K13" s="28"/>
      <c r="L13" s="28"/>
      <c r="M13" s="27"/>
      <c r="N13" s="31"/>
      <c r="O13" s="32"/>
    </row>
    <row r="14" spans="1:15" s="7" customFormat="1">
      <c r="A14" s="5"/>
      <c r="B14" s="18" t="s">
        <v>15</v>
      </c>
      <c r="C14" s="18"/>
      <c r="D14" s="18"/>
      <c r="E14" s="18"/>
      <c r="F14" s="18"/>
      <c r="G14" s="18"/>
      <c r="H14" s="18"/>
      <c r="I14" s="18" t="s">
        <v>16</v>
      </c>
      <c r="J14" s="18"/>
      <c r="K14" s="18"/>
      <c r="L14" s="25"/>
      <c r="M14" s="18" t="s">
        <v>17</v>
      </c>
      <c r="N14" s="18"/>
      <c r="O14" s="26"/>
    </row>
    <row r="15" spans="1:15" ht="18" customHeight="1">
      <c r="A15" s="8"/>
      <c r="B15" s="27" t="s">
        <v>119</v>
      </c>
      <c r="C15" s="33"/>
      <c r="D15" s="33"/>
      <c r="E15" s="33"/>
      <c r="F15" s="33"/>
      <c r="G15" s="33"/>
      <c r="H15" s="33"/>
      <c r="I15" s="33"/>
      <c r="J15" s="33"/>
      <c r="K15" s="33"/>
      <c r="L15" s="33"/>
      <c r="M15" s="33"/>
      <c r="N15" s="33"/>
      <c r="O15" s="32"/>
    </row>
    <row r="16" spans="1:15" s="7" customFormat="1" ht="14.25" customHeight="1">
      <c r="A16" s="16"/>
      <c r="B16" s="34" t="s">
        <v>18</v>
      </c>
      <c r="C16" s="35"/>
      <c r="D16" s="35"/>
      <c r="E16" s="35"/>
      <c r="F16" s="35"/>
      <c r="G16" s="35"/>
      <c r="H16" s="35"/>
      <c r="I16" s="35"/>
      <c r="J16" s="35"/>
      <c r="K16" s="35"/>
      <c r="L16" s="35"/>
      <c r="M16" s="35"/>
      <c r="N16" s="35"/>
      <c r="O16" s="36"/>
    </row>
    <row r="17" spans="1:15" s="1" customFormat="1" ht="21" customHeight="1">
      <c r="B17" s="2" t="s">
        <v>19</v>
      </c>
    </row>
    <row r="18" spans="1:15" s="41" customFormat="1" ht="23.25" customHeight="1">
      <c r="A18" s="37"/>
      <c r="B18" s="38" t="s">
        <v>31</v>
      </c>
      <c r="C18" s="39" t="s">
        <v>20</v>
      </c>
      <c r="D18" s="136" t="s">
        <v>21</v>
      </c>
      <c r="E18" s="149"/>
      <c r="F18" s="149"/>
      <c r="G18" s="149"/>
      <c r="H18" s="149"/>
      <c r="I18" s="149"/>
      <c r="J18" s="150"/>
      <c r="K18" s="144" t="s">
        <v>118</v>
      </c>
      <c r="L18" s="144" t="s">
        <v>114</v>
      </c>
      <c r="M18" s="144" t="s">
        <v>115</v>
      </c>
      <c r="N18" s="144" t="s">
        <v>116</v>
      </c>
      <c r="O18" s="144" t="s">
        <v>117</v>
      </c>
    </row>
    <row r="19" spans="1:15" s="41" customFormat="1" ht="23.25" customHeight="1">
      <c r="A19" s="42"/>
      <c r="B19" s="43" t="s">
        <v>22</v>
      </c>
      <c r="C19" s="44" t="s">
        <v>23</v>
      </c>
      <c r="D19" s="45" t="s">
        <v>133</v>
      </c>
      <c r="E19" s="45" t="s">
        <v>132</v>
      </c>
      <c r="F19" s="45"/>
      <c r="G19" s="45"/>
      <c r="H19" s="45"/>
      <c r="I19" s="65"/>
      <c r="J19" s="65"/>
      <c r="K19" s="145"/>
      <c r="L19" s="145"/>
      <c r="M19" s="145"/>
      <c r="N19" s="145"/>
      <c r="O19" s="145"/>
    </row>
    <row r="20" spans="1:15" ht="18" customHeight="1">
      <c r="A20" s="47"/>
      <c r="B20" s="66" t="s">
        <v>32</v>
      </c>
      <c r="C20" s="49"/>
      <c r="D20" s="71"/>
      <c r="E20" s="71"/>
      <c r="F20" s="71"/>
      <c r="G20" s="71"/>
      <c r="H20" s="71"/>
      <c r="I20" s="71"/>
      <c r="J20" s="71"/>
      <c r="K20" s="49"/>
      <c r="L20" s="50"/>
      <c r="M20" s="50"/>
      <c r="N20" s="49"/>
      <c r="O20" s="49"/>
    </row>
    <row r="21" spans="1:15" ht="18" customHeight="1">
      <c r="A21" s="47"/>
      <c r="B21" s="48"/>
      <c r="C21" s="49"/>
      <c r="D21" s="71"/>
      <c r="E21" s="71"/>
      <c r="F21" s="71"/>
      <c r="G21" s="71"/>
      <c r="H21" s="71"/>
      <c r="I21" s="71"/>
      <c r="J21" s="71"/>
      <c r="K21" s="49"/>
      <c r="L21" s="50">
        <f>SUM(D21:K21)</f>
        <v>0</v>
      </c>
      <c r="M21" s="50">
        <f>C21-L21</f>
        <v>0</v>
      </c>
      <c r="N21" s="49">
        <f>O21*100/98.5</f>
        <v>0</v>
      </c>
      <c r="O21" s="49"/>
    </row>
    <row r="22" spans="1:15" ht="18" customHeight="1">
      <c r="A22" s="47"/>
      <c r="B22" s="48"/>
      <c r="C22" s="49"/>
      <c r="D22" s="71"/>
      <c r="E22" s="71"/>
      <c r="F22" s="71"/>
      <c r="G22" s="71"/>
      <c r="H22" s="71"/>
      <c r="I22" s="71"/>
      <c r="J22" s="71"/>
      <c r="K22" s="49"/>
      <c r="L22" s="50">
        <f>SUM(D22:K22)</f>
        <v>0</v>
      </c>
      <c r="M22" s="50">
        <f>C22-L22</f>
        <v>0</v>
      </c>
      <c r="N22" s="49">
        <f>O22*100/98.5</f>
        <v>0</v>
      </c>
      <c r="O22" s="49"/>
    </row>
    <row r="23" spans="1:15" ht="18" customHeight="1">
      <c r="A23" s="47"/>
      <c r="B23" s="51" t="s">
        <v>24</v>
      </c>
      <c r="C23" s="52">
        <f t="shared" ref="C23:K23" si="0">SUM(C20:C22)</f>
        <v>0</v>
      </c>
      <c r="D23" s="50">
        <f t="shared" si="0"/>
        <v>0</v>
      </c>
      <c r="E23" s="50">
        <f t="shared" si="0"/>
        <v>0</v>
      </c>
      <c r="F23" s="50">
        <f t="shared" si="0"/>
        <v>0</v>
      </c>
      <c r="G23" s="50">
        <f t="shared" si="0"/>
        <v>0</v>
      </c>
      <c r="H23" s="50">
        <f t="shared" si="0"/>
        <v>0</v>
      </c>
      <c r="I23" s="50">
        <f t="shared" si="0"/>
        <v>0</v>
      </c>
      <c r="J23" s="50">
        <f t="shared" si="0"/>
        <v>0</v>
      </c>
      <c r="K23" s="50">
        <f t="shared" si="0"/>
        <v>0</v>
      </c>
      <c r="L23" s="52">
        <f>SUM(D23:K23)</f>
        <v>0</v>
      </c>
      <c r="M23" s="53">
        <f>SUM(M20:M22)</f>
        <v>0</v>
      </c>
      <c r="N23" s="53">
        <f>SUM(N20:N22)</f>
        <v>0</v>
      </c>
      <c r="O23" s="53">
        <f>SUM(O20:O22)</f>
        <v>0</v>
      </c>
    </row>
    <row r="24" spans="1:15" s="1" customFormat="1" ht="21" customHeight="1">
      <c r="B24" s="2" t="s">
        <v>25</v>
      </c>
      <c r="L24" s="10"/>
      <c r="M24" s="10"/>
      <c r="N24" s="10"/>
    </row>
    <row r="25" spans="1:15" s="7" customFormat="1" ht="40.5" customHeight="1">
      <c r="A25" s="54"/>
      <c r="B25" s="40" t="s">
        <v>26</v>
      </c>
      <c r="C25" s="55" t="s">
        <v>27</v>
      </c>
      <c r="D25" s="45" t="s">
        <v>28</v>
      </c>
      <c r="E25" s="136" t="s">
        <v>156</v>
      </c>
      <c r="F25" s="137"/>
      <c r="G25" s="138"/>
      <c r="H25" s="45" t="s">
        <v>29</v>
      </c>
      <c r="I25" s="46" t="s">
        <v>30</v>
      </c>
      <c r="J25" s="56"/>
      <c r="L25" s="10"/>
      <c r="M25" s="57" t="str">
        <f ca="1">"Στουτγάρδη, "&amp; DAY(TODAY()) &amp;"/"&amp;MONTH(TODAY())&amp;"/"&amp;YEAR(TODAY())</f>
        <v>Στουτγάρδη, 29/4/2021</v>
      </c>
      <c r="N25" s="58"/>
      <c r="O25" s="59"/>
    </row>
    <row r="26" spans="1:15" ht="18" customHeight="1">
      <c r="A26" s="47"/>
      <c r="B26" s="66" t="s">
        <v>32</v>
      </c>
      <c r="C26" s="129" t="s">
        <v>157</v>
      </c>
      <c r="D26" s="49">
        <f>E32</f>
        <v>11676</v>
      </c>
      <c r="E26" s="71">
        <f>D26*2%</f>
        <v>233.52</v>
      </c>
      <c r="F26" s="71">
        <f>D26*1%</f>
        <v>116.76</v>
      </c>
      <c r="G26" s="128">
        <f>SUM(E26:F26)</f>
        <v>350.28000000000003</v>
      </c>
      <c r="H26" s="50">
        <f>D26-G26</f>
        <v>11325.72</v>
      </c>
      <c r="I26" s="140"/>
      <c r="J26" s="141"/>
      <c r="M26" s="61" t="s">
        <v>136</v>
      </c>
      <c r="N26" s="62"/>
    </row>
    <row r="27" spans="1:15" ht="18" customHeight="1">
      <c r="A27" s="47"/>
      <c r="B27" s="48"/>
      <c r="C27" s="63"/>
      <c r="D27" s="60"/>
      <c r="E27" s="152"/>
      <c r="F27" s="153"/>
      <c r="G27" s="154"/>
      <c r="H27" s="50">
        <f>D27-E27</f>
        <v>0</v>
      </c>
      <c r="I27" s="140"/>
      <c r="J27" s="141"/>
    </row>
    <row r="28" spans="1:15" ht="18" customHeight="1">
      <c r="A28" s="47"/>
      <c r="B28" s="48"/>
      <c r="C28" s="63"/>
      <c r="D28" s="60"/>
      <c r="E28" s="152"/>
      <c r="F28" s="153"/>
      <c r="G28" s="154"/>
      <c r="H28" s="50">
        <f>D28-E28</f>
        <v>0</v>
      </c>
      <c r="I28" s="140"/>
      <c r="J28" s="141"/>
    </row>
    <row r="29" spans="1:15" ht="18" customHeight="1">
      <c r="A29" s="47"/>
      <c r="B29" s="64"/>
      <c r="C29" s="51" t="s">
        <v>24</v>
      </c>
      <c r="D29" s="49">
        <f>SUM(D26:D28)</f>
        <v>11676</v>
      </c>
      <c r="E29" s="152">
        <f>SUM(E26:G28)</f>
        <v>700.56000000000006</v>
      </c>
      <c r="F29" s="153"/>
      <c r="G29" s="154"/>
      <c r="H29" s="50">
        <f>SUM(H26:H28)</f>
        <v>11325.72</v>
      </c>
      <c r="I29" s="142">
        <f>SUM(I26:I28)</f>
        <v>0</v>
      </c>
      <c r="J29" s="143"/>
    </row>
    <row r="31" spans="1:15">
      <c r="C31" s="4" t="s">
        <v>2</v>
      </c>
      <c r="D31" s="4" t="s">
        <v>33</v>
      </c>
      <c r="E31" s="151" t="s">
        <v>34</v>
      </c>
      <c r="F31" s="151"/>
    </row>
    <row r="32" spans="1:15">
      <c r="B32" s="4" t="s">
        <v>134</v>
      </c>
      <c r="C32" s="69">
        <v>1668</v>
      </c>
      <c r="D32" s="70">
        <v>7</v>
      </c>
      <c r="E32" s="139">
        <f>D32*C32</f>
        <v>11676</v>
      </c>
      <c r="F32" s="139"/>
    </row>
    <row r="33" spans="2:7">
      <c r="B33" s="4" t="s">
        <v>135</v>
      </c>
      <c r="C33" s="69">
        <v>0</v>
      </c>
      <c r="D33" s="67">
        <f>C33*0.1*0.985</f>
        <v>0</v>
      </c>
      <c r="E33" s="70">
        <v>0</v>
      </c>
      <c r="G33" s="67">
        <f>E33*C33</f>
        <v>0</v>
      </c>
    </row>
    <row r="34" spans="2:7">
      <c r="C34" s="69"/>
      <c r="D34" s="67"/>
      <c r="E34" s="70"/>
    </row>
    <row r="35" spans="2:7">
      <c r="G35" s="68">
        <f>SUM(G32:G34)</f>
        <v>0</v>
      </c>
    </row>
    <row r="36" spans="2:7">
      <c r="C36" s="67"/>
      <c r="G36" s="68"/>
    </row>
    <row r="38" spans="2:7" ht="18">
      <c r="C38" s="78"/>
    </row>
    <row r="42" spans="2:7" ht="18">
      <c r="C42" s="78"/>
    </row>
  </sheetData>
  <mergeCells count="18">
    <mergeCell ref="C8:E8"/>
    <mergeCell ref="I7:J7"/>
    <mergeCell ref="D18:J18"/>
    <mergeCell ref="E31:F31"/>
    <mergeCell ref="E27:G27"/>
    <mergeCell ref="E28:G28"/>
    <mergeCell ref="E29:G29"/>
    <mergeCell ref="I26:J26"/>
    <mergeCell ref="I27:J27"/>
    <mergeCell ref="E25:G25"/>
    <mergeCell ref="E32:F32"/>
    <mergeCell ref="I28:J28"/>
    <mergeCell ref="I29:J29"/>
    <mergeCell ref="O18:O19"/>
    <mergeCell ref="K18:K19"/>
    <mergeCell ref="L18:L19"/>
    <mergeCell ref="M18:M19"/>
    <mergeCell ref="N18:N19"/>
  </mergeCells>
  <phoneticPr fontId="8" type="noConversion"/>
  <pageMargins left="0.19685039370078741" right="0.59055118110236227" top="0.39370078740157483" bottom="0.39370078740157483" header="0.11811023622047245" footer="0.11811023622047245"/>
  <pageSetup paperSize="9" scale="94" orientation="landscape"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C5" sqref="C5"/>
    </sheetView>
  </sheetViews>
  <sheetFormatPr defaultRowHeight="14.25"/>
  <cols>
    <col min="1" max="1" width="3.625" bestFit="1" customWidth="1"/>
    <col min="2" max="2" width="16.375" bestFit="1" customWidth="1"/>
    <col min="4" max="4" width="10" bestFit="1" customWidth="1"/>
    <col min="5" max="5" width="7.625" customWidth="1"/>
    <col min="6" max="6" width="10.375" bestFit="1" customWidth="1"/>
  </cols>
  <sheetData>
    <row r="1" spans="1:9">
      <c r="A1" s="155" t="s">
        <v>137</v>
      </c>
      <c r="B1" s="155"/>
      <c r="C1" s="155"/>
      <c r="D1" s="155"/>
      <c r="E1" s="155"/>
      <c r="F1" s="155"/>
      <c r="G1" s="155"/>
      <c r="H1" s="155"/>
      <c r="I1" s="155"/>
    </row>
    <row r="2" spans="1:9" ht="15" thickBot="1"/>
    <row r="3" spans="1:9" s="79" customFormat="1" ht="15" thickBot="1">
      <c r="A3" s="80" t="s">
        <v>138</v>
      </c>
      <c r="B3" s="81" t="s">
        <v>139</v>
      </c>
      <c r="C3" s="83" t="s">
        <v>2</v>
      </c>
      <c r="D3" s="83" t="s">
        <v>133</v>
      </c>
      <c r="E3" s="83" t="s">
        <v>132</v>
      </c>
      <c r="F3" s="83" t="s">
        <v>141</v>
      </c>
      <c r="G3" s="83" t="s">
        <v>0</v>
      </c>
      <c r="H3" s="83" t="s">
        <v>1</v>
      </c>
      <c r="I3" s="84" t="s">
        <v>140</v>
      </c>
    </row>
    <row r="4" spans="1:9">
      <c r="A4">
        <v>1</v>
      </c>
      <c r="B4" s="86"/>
      <c r="C4" s="85">
        <v>1334</v>
      </c>
      <c r="D4">
        <f>ROUND(C4*2%,2)</f>
        <v>26.68</v>
      </c>
      <c r="E4">
        <f>ROUND(C4*1%,2)</f>
        <v>13.34</v>
      </c>
      <c r="F4">
        <f>SUM(D4:E4)</f>
        <v>40.019999999999996</v>
      </c>
      <c r="G4">
        <f>C4-F4</f>
        <v>1293.98</v>
      </c>
      <c r="H4" s="82">
        <v>0</v>
      </c>
      <c r="I4" s="82">
        <f>G4-H4</f>
        <v>1293.98</v>
      </c>
    </row>
    <row r="10" spans="1:9">
      <c r="G10" s="82"/>
    </row>
  </sheetData>
  <sheetProtection sheet="1" objects="1" scenarios="1"/>
  <mergeCells count="1">
    <mergeCell ref="A1:I1"/>
  </mergeCells>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3" sqref="A3"/>
    </sheetView>
  </sheetViews>
  <sheetFormatPr defaultRowHeight="14.25"/>
  <cols>
    <col min="1" max="1" width="120.5" style="72" customWidth="1"/>
    <col min="2" max="16384" width="9" style="72"/>
  </cols>
  <sheetData>
    <row r="1" spans="1:1" ht="18">
      <c r="A1" s="74" t="s">
        <v>158</v>
      </c>
    </row>
    <row r="2" spans="1:1" ht="108">
      <c r="A2" s="74" t="s">
        <v>160</v>
      </c>
    </row>
    <row r="3" spans="1:1" ht="36">
      <c r="A3" s="73" t="s">
        <v>159</v>
      </c>
    </row>
    <row r="5" spans="1:1" ht="18">
      <c r="A5" s="73"/>
    </row>
    <row r="6" spans="1:1" ht="18">
      <c r="A6" s="73"/>
    </row>
    <row r="7" spans="1:1" ht="18">
      <c r="A7" s="73"/>
    </row>
    <row r="8" spans="1:1" ht="18">
      <c r="A8" s="73"/>
    </row>
    <row r="9" spans="1:1" ht="18">
      <c r="A9" s="73"/>
    </row>
    <row r="10" spans="1:1" ht="18">
      <c r="A10" s="73"/>
    </row>
    <row r="11" spans="1:1" ht="18">
      <c r="A11" s="73"/>
    </row>
    <row r="12" spans="1:1" ht="18">
      <c r="A12" s="73"/>
    </row>
    <row r="13" spans="1:1" ht="18">
      <c r="A13" s="73"/>
    </row>
    <row r="14" spans="1:1" ht="18">
      <c r="A14" s="73"/>
    </row>
    <row r="15" spans="1:1" ht="18">
      <c r="A15" s="73"/>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1</vt:i4>
      </vt:variant>
    </vt:vector>
  </HeadingPairs>
  <TitlesOfParts>
    <vt:vector size="5" baseType="lpstr">
      <vt:lpstr>Επιμ. ΥΠΑΙΘ</vt:lpstr>
      <vt:lpstr>Βεβ. Αποδοχών</vt:lpstr>
      <vt:lpstr>Καταβλητέο</vt:lpstr>
      <vt:lpstr>Οδηγίες</vt:lpstr>
      <vt:lpstr>'Βεβ. Αποδοχών'!Print_Area</vt:lpstr>
    </vt:vector>
  </TitlesOfParts>
  <Company>M1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dc:creator>
  <cp:lastModifiedBy>Γιάννης Μαλλιαρός</cp:lastModifiedBy>
  <cp:lastPrinted>2011-09-17T19:17:43Z</cp:lastPrinted>
  <dcterms:created xsi:type="dcterms:W3CDTF">2010-03-22T21:09:34Z</dcterms:created>
  <dcterms:modified xsi:type="dcterms:W3CDTF">2021-04-29T08:17:07Z</dcterms:modified>
</cp:coreProperties>
</file>