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gmall\OneDrive\Έγγραφα\Τα Web μου\malliaros\files\"/>
    </mc:Choice>
  </mc:AlternateContent>
  <bookViews>
    <workbookView xWindow="480" yWindow="30" windowWidth="18240" windowHeight="6690"/>
  </bookViews>
  <sheets>
    <sheet name="Επιμ. ΥΠΑΙΘ" sheetId="8" r:id="rId1"/>
    <sheet name="Βεβ. Αποδοχών" sheetId="3" r:id="rId2"/>
    <sheet name="Καταβλητέο" sheetId="7" r:id="rId3"/>
    <sheet name="Οδηγίες" sheetId="5" r:id="rId4"/>
  </sheets>
  <externalReferences>
    <externalReference r:id="rId5"/>
    <externalReference r:id="rId6"/>
  </externalReferences>
  <definedNames>
    <definedName name="_xlnm.Print_Area" localSheetId="1">'Βεβ. Αποδοχών'!$A$1:$O$29</definedName>
    <definedName name="Ε.Ο.Β." localSheetId="1">[2]Καθηγητές!$B$7</definedName>
    <definedName name="Ε.Ο.Β.">#REF!</definedName>
  </definedNames>
  <calcPr calcId="162913"/>
</workbook>
</file>

<file path=xl/calcChain.xml><?xml version="1.0" encoding="utf-8"?>
<calcChain xmlns="http://schemas.openxmlformats.org/spreadsheetml/2006/main">
  <c r="G33" i="3" l="1"/>
  <c r="E32" i="3"/>
  <c r="D26" i="3" s="1"/>
  <c r="G35" i="3"/>
  <c r="D4" i="7"/>
  <c r="F4" i="7" s="1"/>
  <c r="G4" i="7" s="1"/>
  <c r="I4" i="7" s="1"/>
  <c r="E4" i="7"/>
  <c r="D33" i="3"/>
  <c r="F23" i="3"/>
  <c r="L23" i="3" s="1"/>
  <c r="H27" i="3"/>
  <c r="H28" i="3"/>
  <c r="M25" i="3"/>
  <c r="L21" i="3"/>
  <c r="M21" i="3" s="1"/>
  <c r="N21" i="3"/>
  <c r="N23" i="3" s="1"/>
  <c r="L22" i="3"/>
  <c r="M22" i="3" s="1"/>
  <c r="N22" i="3"/>
  <c r="G23" i="3"/>
  <c r="H23" i="3"/>
  <c r="I23" i="3"/>
  <c r="J23" i="3"/>
  <c r="K23" i="3"/>
  <c r="I29" i="3"/>
  <c r="E23" i="3"/>
  <c r="C23" i="3"/>
  <c r="O23" i="3"/>
  <c r="D23" i="3"/>
  <c r="M23" i="3" l="1"/>
  <c r="F26" i="3"/>
  <c r="D29" i="3"/>
  <c r="E26" i="3"/>
  <c r="G26" i="3" l="1"/>
  <c r="H26" i="3" s="1"/>
  <c r="H29" i="3" s="1"/>
  <c r="E29" i="3"/>
</calcChain>
</file>

<file path=xl/sharedStrings.xml><?xml version="1.0" encoding="utf-8"?>
<sst xmlns="http://schemas.openxmlformats.org/spreadsheetml/2006/main" count="169" uniqueCount="164">
  <si>
    <t>Καθαρό</t>
  </si>
  <si>
    <t>Φόρος</t>
  </si>
  <si>
    <t>Επιμίσθιο</t>
  </si>
  <si>
    <t>ΣΤΟΙΧΕΙΑ  ΕΡΓΟΔΟΤΗ - ΦΟΡΕΑ</t>
  </si>
  <si>
    <t>ΒΕΒΑΙΩΣΗ ΑΠΟΔΟΧΩΝ Ή ΣΥΝΤΑΞΕΩΝ</t>
  </si>
  <si>
    <t>Δ/νση: Πόλη-Οδός-Αριθ.-ΤΑΧ.ΚΩΔ.</t>
  </si>
  <si>
    <t>Αριθ. Τηλ.</t>
  </si>
  <si>
    <t>που καταβλήθηκαν από</t>
  </si>
  <si>
    <t>έως</t>
  </si>
  <si>
    <t>(άρθρο 70, παράγρ. 3 ν.δ.3333/1995)</t>
  </si>
  <si>
    <t xml:space="preserve">      Ι.  ΣΤΟΙΧΕΙΑ ΤΟΥ ΔΙΚΑΙΟΥΧΟΥ ΜΙΣΘΩΤΟΥ Ή ΣΥΝΤΑΞΙΟΥΧΟΥ</t>
  </si>
  <si>
    <t>Επώνυμο</t>
  </si>
  <si>
    <t>Όνομα</t>
  </si>
  <si>
    <t>Όνομα πατέρα ή συζύγου</t>
  </si>
  <si>
    <t>Αριθ. Ταυτ/τας ή Φορολογ. Μητρώου</t>
  </si>
  <si>
    <t>Δ/νση κατοικίας: Πόλη-Οδός-Αριθμ.-ΤΑΧ. ΚΩΔ.</t>
  </si>
  <si>
    <t>Αριθ. τηλ.</t>
  </si>
  <si>
    <t>Αρμόδια για τη φορολογία του Δ.Ο.Υ.</t>
  </si>
  <si>
    <t>Είδος υπηρεσίας (μόνο για μισθωτούς)</t>
  </si>
  <si>
    <t xml:space="preserve">      ΙΙ.  ΑΜΟΙΒΕΣ ΠΟΥ ΦΟΡΟΛΟΓΟΥΝΤΑΙ</t>
  </si>
  <si>
    <t>Ποσό   ακαθάριστων</t>
  </si>
  <si>
    <t>Κρατήσεις για ασφαλιστικά ταμεία που βάρυναν το μισθωτό</t>
  </si>
  <si>
    <t>ή συντάξεων</t>
  </si>
  <si>
    <t>αποδοχών ή συντάξεων</t>
  </si>
  <si>
    <t xml:space="preserve">Σύνολο </t>
  </si>
  <si>
    <t xml:space="preserve">      ΙΙΙ.  ΑΜΟΙΒΕΣ ΠΟΥ ΑΠΑΛΛΑΣΣΟΝΤΑΙ ΑΠΟ ΤΟ ΦΟΡΟ Ή ΔΕ ΘΕΩΡΟΥΝΤΑΙ ΕΙΣΟΔΗΜΑ Ή ΦΟΡΟΛΟΓΟΥΝΤΑΙ ΑΥΤΟΤΕΛΩΣ</t>
  </si>
  <si>
    <t>Ε ί δ ο ς   α μ ο ι β ή ς</t>
  </si>
  <si>
    <t>Διάταξη νόμου που παρέχει την απαλλαγή ή επιβάλλει αυτοτελή φορολογία</t>
  </si>
  <si>
    <t>Ακαθάριστο ποσό</t>
  </si>
  <si>
    <t>Καθαρό ποσό</t>
  </si>
  <si>
    <t>Φόρος που παρακρατήθηκε για την (αυτοτελή φορολογία)</t>
  </si>
  <si>
    <r>
      <t>Είδος αποδοχών</t>
    </r>
    <r>
      <rPr>
        <sz val="8"/>
        <rFont val="Arial"/>
        <family val="2"/>
      </rPr>
      <t xml:space="preserve"> (μισθός,υπερωρίες,επιδόματα)</t>
    </r>
  </si>
  <si>
    <t>Ειδικό επιμίσθιου εξωτερικού</t>
  </si>
  <si>
    <t>Μήνες</t>
  </si>
  <si>
    <t>Σύνολα</t>
  </si>
  <si>
    <t>Αποσπασμένων Εκπαιδευτικών και Διοικητικών Υπαλλήλων στο Εξωτερικό</t>
  </si>
  <si>
    <t>Α. ΕΥΡΩΠΗ</t>
  </si>
  <si>
    <t>α/α</t>
  </si>
  <si>
    <t>ΧΩΡΑ</t>
  </si>
  <si>
    <t>ΣΥΝΤΟΝΙΣΤΕΣ</t>
  </si>
  <si>
    <t>ΑΓΓΛΙΑ</t>
  </si>
  <si>
    <t>ΑΛΒΑΝΙΑ</t>
  </si>
  <si>
    <t>ΑΥΣΤΡΙΑ</t>
  </si>
  <si>
    <t>ΒΕΛΓΙΟ</t>
  </si>
  <si>
    <t>ΒΟΣΝΙΑ-ΕΡΖΕΓΟΒΙΝΗ</t>
  </si>
  <si>
    <t>ΒΟΥΛΓΑΡΙΑ</t>
  </si>
  <si>
    <t>ΓΑΛΛΙΑ</t>
  </si>
  <si>
    <t>ΓΕΡΜΑΝΙΑ</t>
  </si>
  <si>
    <t>ΔΑΝΙΑ</t>
  </si>
  <si>
    <t>ΕΛΒΕΤΙΑ</t>
  </si>
  <si>
    <t>ΕΣΘΟΝΙΑ</t>
  </si>
  <si>
    <t>ΙΡΛΑΝΔΙΑ</t>
  </si>
  <si>
    <t>ΙΣΠΑΝΙΑ</t>
  </si>
  <si>
    <t>ΙΤΑΛΙΑ</t>
  </si>
  <si>
    <t>ΚΡΟΑΤΙΑ</t>
  </si>
  <si>
    <t>ΛΕΤΟΝΙΑ</t>
  </si>
  <si>
    <t>ΛΙΘΟΥΑΝΙΑ</t>
  </si>
  <si>
    <t>ΛΟΥΞΕΜΒΟΥΡΓΟ</t>
  </si>
  <si>
    <t>ΝΟΡΒΗΓΙΑ</t>
  </si>
  <si>
    <t>ΟΛΛΑΝΔΙΑ</t>
  </si>
  <si>
    <t>ΟΥΓΓΑΡΙΑ</t>
  </si>
  <si>
    <t>ΠΟΛΩΝΙΑ</t>
  </si>
  <si>
    <t>ΠΟΡΤΟΓΑΛΛΙΑ</t>
  </si>
  <si>
    <t>ΡΟΥΜΑΝΙΑ</t>
  </si>
  <si>
    <t>ΡΩΣΙΑ</t>
  </si>
  <si>
    <t>ΣΕΡΒΙΑ-ΜΑΥΡΟΒΟΥΝΙΟ</t>
  </si>
  <si>
    <t>ΣΛΟΒΑΚΙΑ</t>
  </si>
  <si>
    <t>ΣΛΟΒΕΝΙΑ</t>
  </si>
  <si>
    <t>ΣΟΥΗΔΙΑ</t>
  </si>
  <si>
    <t>ΤΟΥΡΚΙΑ (αποσπ.)</t>
  </si>
  <si>
    <t>ΤΣΕΧΙΑ</t>
  </si>
  <si>
    <t>ΧΩΡΕΣ Κ.Α.Κ.*</t>
  </si>
  <si>
    <t>Β. ΑΜΕΡΙΚΗ</t>
  </si>
  <si>
    <t>ΑΡΓΕΝΤΙΝΗ</t>
  </si>
  <si>
    <t>ΒΕΝΕΖΟΥΕΛΑ</t>
  </si>
  <si>
    <t>ΒΡΑΖΙΛΙΑ</t>
  </si>
  <si>
    <t>Η.Π.Α.</t>
  </si>
  <si>
    <t>ΚΑΝΑΔΑΣ</t>
  </si>
  <si>
    <t>ΜΕΞΙΚΟ</t>
  </si>
  <si>
    <t>ΟΥΡΟΥΓΟΥΑΗ</t>
  </si>
  <si>
    <t>ΠΑΝΑΜΑΣ</t>
  </si>
  <si>
    <t>ΠΕΡΟΥ</t>
  </si>
  <si>
    <t>ΧΙΛΗ</t>
  </si>
  <si>
    <t>Γ. ΑΥΣΤΡΑΛΙΑ &amp; Ν.ΖΗΛΑΝΔΙΑ</t>
  </si>
  <si>
    <t>ΑΥΣΤΡΑΛΙΑ-Ν.ΖΗΛΑΝΔΙΑ</t>
  </si>
  <si>
    <t>Δ. ΑΦΡΙΚΗ</t>
  </si>
  <si>
    <t>ΑΙΓΥΠΤΟΣ</t>
  </si>
  <si>
    <t>ΑΙΘΙΟΠΙΑ</t>
  </si>
  <si>
    <t>ΖΑΜΠΙΑ</t>
  </si>
  <si>
    <t>ΖΙΜΠΑΜΠΟΥΕ</t>
  </si>
  <si>
    <t>ΚΑΜΕΡΟΥΝ</t>
  </si>
  <si>
    <t>ΚΕΝΥΑ</t>
  </si>
  <si>
    <t>ΚΟΓΚΟ</t>
  </si>
  <si>
    <t>ΛΙΒΥΗ</t>
  </si>
  <si>
    <t>ΜΑΛΑΟΥΙ</t>
  </si>
  <si>
    <t>ΜΟΖΑΜΒΙΚΗ</t>
  </si>
  <si>
    <t>ΜΠΟΤΣΟΥΑΝΑ</t>
  </si>
  <si>
    <t>ΜΠΟΥΡΟΥΝΤΙ</t>
  </si>
  <si>
    <t>Ν. ΑΦΡΙΚΗ</t>
  </si>
  <si>
    <t>ΝΙΓΗΡΙΑ</t>
  </si>
  <si>
    <t>ΣΟΥΔΑΝ</t>
  </si>
  <si>
    <t>ΤΑΝΖΑΝΙΑ</t>
  </si>
  <si>
    <t>ΤΖΙΜΠΟΥΤΙ</t>
  </si>
  <si>
    <t>ΤΥΝΗΣΙΑ</t>
  </si>
  <si>
    <t>Ε. ΑΣΙΑ</t>
  </si>
  <si>
    <t>ΙΟΡΔΑΝΙΑ</t>
  </si>
  <si>
    <t>ΙΡΑΚ</t>
  </si>
  <si>
    <t>ΙΡΑΝ</t>
  </si>
  <si>
    <t>ΙΣΡΑΗΛ</t>
  </si>
  <si>
    <t>ΚΙΝΑ</t>
  </si>
  <si>
    <t>ΚΟΡΕΑ</t>
  </si>
  <si>
    <t>ΛΙΒΑΝΟΣ</t>
  </si>
  <si>
    <t>ΣΑΟΥΔΙΚΗ ΑΡΑΒΙΑ</t>
  </si>
  <si>
    <t>ΣΥΡΙΑ</t>
  </si>
  <si>
    <t>Σύνολο Κρατήσεων</t>
  </si>
  <si>
    <t>Καθαρό Ποσό</t>
  </si>
  <si>
    <t>Φόρος που αναλογεί</t>
  </si>
  <si>
    <t>Φόρος που παρακρα-τήθηκε</t>
  </si>
  <si>
    <t>Κρατήσεις Απεργίας, Περικοπές</t>
  </si>
  <si>
    <t>Εκπαιδευτικός αποσπασμένος στο Εξωτερικό</t>
  </si>
  <si>
    <t>ΕΚΠ/ΚΟΙ-Δ/ΚΟΙ</t>
  </si>
  <si>
    <t>ΦΙΝΛΑΝΔΙΑ</t>
  </si>
  <si>
    <t>* Ουκρανία-Μολδαβία-Λευκορωσία-Καζακστάν-Γεωργία-Αρμενία-Αζερμπαϊτζάν</t>
  </si>
  <si>
    <t xml:space="preserve">   Κιργιζία-Ουζμπεκιστάν-Τατζικιστάν-Τουρκμενιστάν</t>
  </si>
  <si>
    <t>ΣΟΥΑΖΙΛΑΝΔΗ</t>
  </si>
  <si>
    <t>ΜΑΡΟΚΟ</t>
  </si>
  <si>
    <t>ΕΝ. ΑΡΑΒ. ΕΜΙΡΑΤΑ</t>
  </si>
  <si>
    <t xml:space="preserve">ΚΑΤΑΡ  </t>
  </si>
  <si>
    <t>ΚΟΥΒΕΪΤ</t>
  </si>
  <si>
    <t>ΠΑΛΑΙΣΤΙΝΙΑΚΗ ΑΡΧΗ</t>
  </si>
  <si>
    <t>ΤΑΫΛΑΝΔΗ</t>
  </si>
  <si>
    <t>ΧΟΓΚ ΚΟΓΚ</t>
  </si>
  <si>
    <t>ΤΠΔΥ</t>
  </si>
  <si>
    <t>Κοιν. Αλληλ.</t>
  </si>
  <si>
    <t>Ιαν - Σεπτ</t>
  </si>
  <si>
    <t>Οκτ=Δεκ</t>
  </si>
  <si>
    <t>Ο ΒΕΒΑΙΩΝ</t>
  </si>
  <si>
    <t>Κατάσταση καταβολής επιμισθίου</t>
  </si>
  <si>
    <t>Α/Α</t>
  </si>
  <si>
    <t>ΟΝΟΜΑΤΕΠΩΝΥΜΟ</t>
  </si>
  <si>
    <t>Πληρωτέο</t>
  </si>
  <si>
    <t>Σύν. Κρατήσ.</t>
  </si>
  <si>
    <t>ΤΟΥΡΚΙΑ (ομογενείς)</t>
  </si>
  <si>
    <t>ΚΟΛΟΜΒΙΑ</t>
  </si>
  <si>
    <t>ΚΟΣΤΑ ΡΙΚΑ</t>
  </si>
  <si>
    <t>ΚΟΥΒΑ</t>
  </si>
  <si>
    <t>ΙΣΗΜΕΡΙΝΟΣ</t>
  </si>
  <si>
    <t>ΜΑΔΑΓΑΣΚΑΡΗ</t>
  </si>
  <si>
    <t>971 </t>
  </si>
  <si>
    <t>ΕΛΛΗΝΙΚΗ ΔΗΜΟΚΡΑΤΙΑ</t>
  </si>
  <si>
    <t>ΥΠΟΥΡΓΕΙΟ ΠΑΙΔΕΙΑΣ ΔΙΑ ΒΙΟΥ ΜΑΘΗΣΗΣ ΚΑΙ ΘΡΗΣΚΕΥΜΑΤΩΝ</t>
  </si>
  <si>
    <t>ΔΙΕΥΘΥΝΣΗ ΟΙΚΟΝΟΜΙΚΩΝ ΥΠΟΘΕΣΕΩΝ</t>
  </si>
  <si>
    <t>Γραφείο Συνονιστή</t>
  </si>
  <si>
    <t>Μαρούσι - Ανδρέα Παπανδρέου - 37 - 151 80</t>
  </si>
  <si>
    <t>090055799 ΔΥΟ Αμαρουσίου</t>
  </si>
  <si>
    <t>Αριθ. Φορολογ. Μητρώου</t>
  </si>
  <si>
    <t xml:space="preserve">Σύνολο κρατήσεων που αφορούν τις αμοιβές που απαλλάσσονται                                           (1% &amp; 2% )           </t>
  </si>
  <si>
    <t>Ν. 4038/12 (άρθρο.35,παρ.5)</t>
  </si>
  <si>
    <t>Εδώ υπάρχουν 4 φύλλα (μ' αυτό): στο ένα είναι τα επιμίσθια όπως έχουν διαμορφωθεί.</t>
  </si>
  <si>
    <t>Το τρίτο είναι υπολογισμοί για το πόσο είναι το καταβλητέο επιμίσθιο μετά και από την επιβολή κρατήσεων σ' αυτό. Αλλάζοντας το ποσό προσαρμόζεται για κάθε χώρα.</t>
  </si>
  <si>
    <r>
      <t xml:space="preserve">Στο δεύτερο είναι ένα σχέδιο για τη βεβαίωση αποδοχών που πρέπει να πάρουμε για το 2012. Είναι φτιαγμένο με τα δεδομένα τα δικά μου, όπως πληρώνομαι. Αν αλλαχτούν τα νούμερα στο κάτω μέρος (ποσό επιμισθίου και για πόσους μήνες - </t>
    </r>
    <r>
      <rPr>
        <b/>
        <sz val="14"/>
        <rFont val="Arial"/>
        <family val="2"/>
        <charset val="161"/>
      </rPr>
      <t xml:space="preserve">το προβλεπόμενο </t>
    </r>
    <r>
      <rPr>
        <sz val="14"/>
        <rFont val="Arial"/>
        <family val="2"/>
        <charset val="161"/>
      </rPr>
      <t xml:space="preserve">μικτό) μπορεί να προσαρμοστεί για οπουδήποτε. </t>
    </r>
    <r>
      <rPr>
        <b/>
        <sz val="14"/>
        <rFont val="Arial"/>
        <family val="2"/>
        <charset val="161"/>
      </rPr>
      <t>Από το 2012 έχει αλλάξει ο νόμος και δεν πρέπει να έχει γίνει παρακράτηση φόρου</t>
    </r>
    <r>
      <rPr>
        <sz val="14"/>
        <rFont val="Arial"/>
        <family val="2"/>
        <charset val="161"/>
      </rPr>
      <t>.
Το φύλο είναι προστατευμένο για να μην γίνουν αλλαγές κατά λάθος, αλλά χωρίς κωδικό, άρα όποιος ξέρει το πειράζει ελεύθερα. Επίσης υπάρχει πρόβλεψη να τυπώνεται μόνο η βεβαίωση κι όχι οι υπολογισμοί.</t>
    </r>
  </si>
  <si>
    <t>ΜΑΛΤΑ</t>
  </si>
  <si>
    <t>Από 28/04/2021</t>
  </si>
  <si>
    <t>ΠΙΝΑΚΑΣ ΕΠΙΜΙΣΘΙΩΝ σε Ευρώ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</si>
</sst>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font>
      <sz val="11"/>
      <name val="MgHelveticaCond"/>
    </font>
    <font>
      <sz val="10"/>
      <name val="MS Sans Serif"/>
      <family val="2"/>
    </font>
    <font>
      <u/>
      <sz val="11"/>
      <color indexed="12"/>
      <name val="MgHelveticaCond"/>
    </font>
    <font>
      <sz val="8"/>
      <name val="MgHelveticaCond"/>
    </font>
    <font>
      <sz val="10"/>
      <name val="Arial"/>
      <family val="2"/>
    </font>
    <font>
      <sz val="8"/>
      <name val="Arial"/>
      <family val="2"/>
    </font>
    <font>
      <sz val="11"/>
      <name val="Arial"/>
      <family val="2"/>
    </font>
    <font>
      <sz val="9"/>
      <name val="Arial"/>
      <family val="2"/>
    </font>
    <font>
      <sz val="11"/>
      <name val="Arial"/>
      <family val="2"/>
      <charset val="161"/>
    </font>
    <font>
      <sz val="10"/>
      <name val="Arial Greek"/>
    </font>
    <font>
      <b/>
      <sz val="13"/>
      <name val="Arial"/>
      <family val="2"/>
    </font>
    <font>
      <b/>
      <sz val="10"/>
      <name val="Arial"/>
      <family val="2"/>
    </font>
    <font>
      <b/>
      <sz val="8"/>
      <name val="Arial"/>
      <family val="2"/>
    </font>
    <font>
      <sz val="11"/>
      <color indexed="9"/>
      <name val="Arial"/>
      <family val="2"/>
    </font>
    <font>
      <b/>
      <sz val="11"/>
      <name val="Arial"/>
      <family val="2"/>
    </font>
    <font>
      <sz val="6"/>
      <name val="Arial"/>
      <family val="2"/>
    </font>
    <font>
      <sz val="7"/>
      <name val="Arial"/>
      <family val="2"/>
    </font>
    <font>
      <b/>
      <sz val="10"/>
      <name val="Arial"/>
      <family val="2"/>
      <charset val="161"/>
    </font>
    <font>
      <sz val="10"/>
      <name val="Arial Greek"/>
      <charset val="161"/>
    </font>
    <font>
      <b/>
      <i/>
      <sz val="20"/>
      <color indexed="17"/>
      <name val="Times New Roman"/>
      <family val="1"/>
      <charset val="161"/>
    </font>
    <font>
      <sz val="14"/>
      <name val="Arial"/>
      <family val="2"/>
      <charset val="161"/>
    </font>
    <font>
      <b/>
      <sz val="14"/>
      <name val="Arial"/>
      <family val="2"/>
      <charset val="161"/>
    </font>
    <font>
      <sz val="11"/>
      <color indexed="8"/>
      <name val="Calibri"/>
      <family val="2"/>
      <charset val="161"/>
    </font>
    <font>
      <sz val="11"/>
      <color indexed="9"/>
      <name val="Calibri"/>
      <family val="2"/>
      <charset val="161"/>
    </font>
    <font>
      <sz val="11"/>
      <color indexed="62"/>
      <name val="Calibri"/>
      <family val="2"/>
      <charset val="161"/>
    </font>
    <font>
      <b/>
      <sz val="11"/>
      <color indexed="9"/>
      <name val="Calibri"/>
      <family val="2"/>
      <charset val="161"/>
    </font>
    <font>
      <b/>
      <sz val="11"/>
      <color indexed="63"/>
      <name val="Calibri"/>
      <family val="2"/>
      <charset val="161"/>
    </font>
    <font>
      <i/>
      <sz val="11"/>
      <color indexed="23"/>
      <name val="Calibri"/>
      <family val="2"/>
      <charset val="161"/>
    </font>
    <font>
      <b/>
      <sz val="15"/>
      <color indexed="56"/>
      <name val="Calibri"/>
      <family val="2"/>
      <charset val="161"/>
    </font>
    <font>
      <b/>
      <sz val="13"/>
      <color indexed="56"/>
      <name val="Calibri"/>
      <family val="2"/>
      <charset val="161"/>
    </font>
    <font>
      <b/>
      <sz val="11"/>
      <color indexed="56"/>
      <name val="Calibri"/>
      <family val="2"/>
      <charset val="161"/>
    </font>
    <font>
      <sz val="11"/>
      <color indexed="20"/>
      <name val="Calibri"/>
      <family val="2"/>
      <charset val="161"/>
    </font>
    <font>
      <sz val="11"/>
      <color indexed="17"/>
      <name val="Calibri"/>
      <family val="2"/>
      <charset val="161"/>
    </font>
    <font>
      <sz val="11"/>
      <color indexed="60"/>
      <name val="Calibri"/>
      <family val="2"/>
      <charset val="161"/>
    </font>
    <font>
      <sz val="11"/>
      <color indexed="10"/>
      <name val="Calibri"/>
      <family val="2"/>
      <charset val="161"/>
    </font>
    <font>
      <sz val="11"/>
      <color indexed="52"/>
      <name val="Calibri"/>
      <family val="2"/>
      <charset val="161"/>
    </font>
    <font>
      <b/>
      <sz val="11"/>
      <color indexed="8"/>
      <name val="Calibri"/>
      <family val="2"/>
      <charset val="161"/>
    </font>
    <font>
      <b/>
      <sz val="18"/>
      <color indexed="56"/>
      <name val="Cambria"/>
      <family val="2"/>
      <charset val="161"/>
    </font>
    <font>
      <b/>
      <sz val="11"/>
      <color indexed="52"/>
      <name val="Calibri"/>
      <family val="2"/>
      <charset val="161"/>
    </font>
    <font>
      <b/>
      <i/>
      <sz val="12"/>
      <color indexed="36"/>
      <name val="Times New Roman"/>
      <family val="1"/>
      <charset val="161"/>
    </font>
    <font>
      <sz val="10"/>
      <color indexed="28"/>
      <name val="Times New Roman"/>
      <family val="1"/>
      <charset val="161"/>
    </font>
    <font>
      <b/>
      <i/>
      <sz val="14"/>
      <color indexed="53"/>
      <name val="Times New Roman"/>
      <family val="1"/>
      <charset val="161"/>
    </font>
    <font>
      <b/>
      <sz val="10"/>
      <color indexed="28"/>
      <name val="Times New Roman"/>
      <family val="1"/>
      <charset val="161"/>
    </font>
    <font>
      <b/>
      <sz val="9"/>
      <color indexed="28"/>
      <name val="Times New Roman"/>
      <family val="1"/>
      <charset val="161"/>
    </font>
    <font>
      <i/>
      <sz val="10"/>
      <color indexed="28"/>
      <name val="Times New Roman"/>
      <family val="1"/>
      <charset val="161"/>
    </font>
    <font>
      <sz val="10"/>
      <color indexed="28"/>
      <name val="Arial Greek"/>
      <charset val="161"/>
    </font>
    <font>
      <sz val="10"/>
      <color indexed="8"/>
      <name val="Arial Greek"/>
      <charset val="161"/>
    </font>
    <font>
      <sz val="14"/>
      <name val="Arial"/>
      <family val="2"/>
    </font>
    <font>
      <b/>
      <sz val="12"/>
      <color indexed="28"/>
      <name val="Times New Roman"/>
      <family val="1"/>
      <charset val="161"/>
    </font>
    <font>
      <b/>
      <sz val="11"/>
      <color indexed="28"/>
      <name val="Times New Roman"/>
      <family val="1"/>
      <charset val="16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rgb="FFEFFFEF"/>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left/>
      <right/>
      <top/>
      <bottom style="dotted">
        <color indexed="64"/>
      </bottom>
      <diagonal/>
    </border>
    <border>
      <left/>
      <right style="thin">
        <color indexed="64"/>
      </right>
      <top/>
      <bottom style="dotted">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ck">
        <color indexed="64"/>
      </right>
      <top style="thin">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bottom/>
      <diagonal/>
    </border>
    <border>
      <left style="thin">
        <color indexed="64"/>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47">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1" fillId="0" borderId="0"/>
    <xf numFmtId="0" fontId="22" fillId="0" borderId="0"/>
    <xf numFmtId="0" fontId="9" fillId="0" borderId="0"/>
    <xf numFmtId="0" fontId="24" fillId="7" borderId="1" applyNumberFormat="0" applyAlignment="0" applyProtection="0"/>
    <xf numFmtId="0" fontId="25" fillId="16" borderId="2" applyNumberFormat="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20" borderId="0" applyNumberFormat="0" applyBorder="0" applyAlignment="0" applyProtection="0"/>
    <xf numFmtId="0" fontId="26" fillId="21" borderId="3" applyNumberFormat="0" applyAlignment="0" applyProtection="0"/>
    <xf numFmtId="0" fontId="27" fillId="0" borderId="0" applyNumberFormat="0" applyFill="0" applyBorder="0" applyAlignment="0" applyProtection="0"/>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31" fillId="3" borderId="0" applyNumberFormat="0" applyBorder="0" applyAlignment="0" applyProtection="0"/>
    <xf numFmtId="0" fontId="32" fillId="4" borderId="0" applyNumberFormat="0" applyBorder="0" applyAlignment="0" applyProtection="0"/>
    <xf numFmtId="0" fontId="18" fillId="0" borderId="0"/>
    <xf numFmtId="0" fontId="33" fillId="22" borderId="0" applyNumberFormat="0" applyBorder="0" applyAlignment="0" applyProtection="0"/>
    <xf numFmtId="0" fontId="34" fillId="0" borderId="0" applyNumberFormat="0" applyFill="0" applyBorder="0" applyAlignment="0" applyProtection="0"/>
    <xf numFmtId="0" fontId="22" fillId="23" borderId="7" applyNumberFormat="0" applyFont="0" applyAlignment="0" applyProtection="0"/>
    <xf numFmtId="0" fontId="35" fillId="0" borderId="8" applyNumberFormat="0" applyFill="0" applyAlignment="0" applyProtection="0"/>
    <xf numFmtId="0" fontId="36" fillId="0" borderId="9" applyNumberFormat="0" applyFill="0" applyAlignment="0" applyProtection="0"/>
    <xf numFmtId="0" fontId="37" fillId="0" borderId="0" applyNumberFormat="0" applyFill="0" applyBorder="0" applyAlignment="0" applyProtection="0"/>
    <xf numFmtId="0" fontId="2" fillId="0" borderId="0" applyNumberFormat="0" applyFill="0" applyBorder="0" applyAlignment="0" applyProtection="0">
      <alignment vertical="top"/>
      <protection locked="0"/>
    </xf>
    <xf numFmtId="0" fontId="38" fillId="21" borderId="1" applyNumberFormat="0" applyAlignment="0" applyProtection="0"/>
  </cellStyleXfs>
  <cellXfs count="158">
    <xf numFmtId="0" fontId="0" fillId="0" borderId="0" xfId="0"/>
    <xf numFmtId="3" fontId="7" fillId="0" borderId="0" xfId="21" applyNumberFormat="1" applyFont="1"/>
    <xf numFmtId="3" fontId="7" fillId="0" borderId="0" xfId="21" applyNumberFormat="1" applyFont="1" applyAlignment="1">
      <alignment vertical="center"/>
    </xf>
    <xf numFmtId="3" fontId="4" fillId="0" borderId="10" xfId="21" applyNumberFormat="1" applyFont="1" applyBorder="1"/>
    <xf numFmtId="3" fontId="4" fillId="0" borderId="0" xfId="21" applyNumberFormat="1" applyFont="1"/>
    <xf numFmtId="3" fontId="5" fillId="0" borderId="11" xfId="21" applyNumberFormat="1" applyFont="1" applyBorder="1"/>
    <xf numFmtId="3" fontId="5" fillId="0" borderId="0" xfId="21" applyNumberFormat="1" applyFont="1" applyBorder="1" applyAlignment="1" applyProtection="1">
      <alignment vertical="top"/>
    </xf>
    <xf numFmtId="3" fontId="5" fillId="0" borderId="0" xfId="21" applyNumberFormat="1" applyFont="1"/>
    <xf numFmtId="3" fontId="4" fillId="0" borderId="11" xfId="21" applyNumberFormat="1" applyFont="1" applyBorder="1"/>
    <xf numFmtId="3" fontId="10" fillId="0" borderId="0" xfId="21" applyNumberFormat="1" applyFont="1"/>
    <xf numFmtId="0" fontId="4" fillId="0" borderId="0" xfId="21" applyFont="1"/>
    <xf numFmtId="3" fontId="5" fillId="0" borderId="0" xfId="21" applyNumberFormat="1" applyFont="1" applyBorder="1" applyAlignment="1" applyProtection="1">
      <alignment horizontal="centerContinuous" vertical="top"/>
    </xf>
    <xf numFmtId="0" fontId="11" fillId="0" borderId="0" xfId="21" applyFont="1"/>
    <xf numFmtId="3" fontId="5" fillId="0" borderId="0" xfId="21" applyNumberFormat="1" applyFont="1" applyAlignment="1">
      <alignment horizontal="right"/>
    </xf>
    <xf numFmtId="14" fontId="11" fillId="0" borderId="0" xfId="21" applyNumberFormat="1" applyFont="1" applyBorder="1" applyAlignment="1" applyProtection="1">
      <alignment horizontal="center"/>
      <protection locked="0"/>
    </xf>
    <xf numFmtId="14" fontId="5" fillId="0" borderId="0" xfId="21" applyNumberFormat="1" applyFont="1" applyAlignment="1">
      <alignment horizontal="center"/>
    </xf>
    <xf numFmtId="3" fontId="5" fillId="0" borderId="12" xfId="21" applyNumberFormat="1" applyFont="1" applyBorder="1"/>
    <xf numFmtId="3" fontId="12" fillId="0" borderId="0" xfId="21" applyNumberFormat="1" applyFont="1"/>
    <xf numFmtId="3" fontId="5" fillId="0" borderId="0" xfId="21" applyNumberFormat="1" applyFont="1" applyBorder="1"/>
    <xf numFmtId="3" fontId="4" fillId="0" borderId="0" xfId="21" applyNumberFormat="1" applyFont="1" applyBorder="1"/>
    <xf numFmtId="3" fontId="6" fillId="0" borderId="13" xfId="21" applyNumberFormat="1" applyFont="1" applyBorder="1" applyProtection="1">
      <protection locked="0"/>
    </xf>
    <xf numFmtId="3" fontId="6" fillId="0" borderId="13" xfId="21" applyNumberFormat="1" applyFont="1" applyBorder="1"/>
    <xf numFmtId="3" fontId="13" fillId="0" borderId="13" xfId="21" applyNumberFormat="1" applyFont="1" applyBorder="1" applyProtection="1">
      <protection locked="0"/>
    </xf>
    <xf numFmtId="49" fontId="6" fillId="0" borderId="13" xfId="21" applyNumberFormat="1" applyFont="1" applyBorder="1" applyAlignment="1" applyProtection="1">
      <alignment horizontal="centerContinuous"/>
      <protection locked="0"/>
    </xf>
    <xf numFmtId="0" fontId="6" fillId="0" borderId="14" xfId="21" applyFont="1" applyBorder="1" applyAlignment="1" applyProtection="1">
      <alignment horizontal="centerContinuous"/>
      <protection locked="0"/>
    </xf>
    <xf numFmtId="0" fontId="4" fillId="0" borderId="0" xfId="21" applyFont="1" applyBorder="1"/>
    <xf numFmtId="3" fontId="5" fillId="0" borderId="15" xfId="21" applyNumberFormat="1" applyFont="1" applyBorder="1"/>
    <xf numFmtId="3" fontId="6" fillId="0" borderId="16" xfId="21" applyNumberFormat="1" applyFont="1" applyBorder="1" applyProtection="1">
      <protection locked="0"/>
    </xf>
    <xf numFmtId="3" fontId="6" fillId="0" borderId="16" xfId="21" applyNumberFormat="1" applyFont="1" applyBorder="1"/>
    <xf numFmtId="49" fontId="6" fillId="0" borderId="16" xfId="21" applyNumberFormat="1" applyFont="1" applyBorder="1" applyAlignment="1" applyProtection="1">
      <alignment horizontal="centerContinuous"/>
      <protection locked="0"/>
    </xf>
    <xf numFmtId="3" fontId="6" fillId="0" borderId="16" xfId="21" applyNumberFormat="1" applyFont="1" applyBorder="1" applyAlignment="1">
      <alignment horizontal="centerContinuous"/>
    </xf>
    <xf numFmtId="0" fontId="6" fillId="0" borderId="16" xfId="21" applyFont="1" applyBorder="1" applyAlignment="1" applyProtection="1">
      <protection locked="0"/>
    </xf>
    <xf numFmtId="3" fontId="4" fillId="0" borderId="17" xfId="21" applyNumberFormat="1" applyFont="1" applyBorder="1"/>
    <xf numFmtId="3" fontId="4" fillId="0" borderId="16" xfId="21" applyNumberFormat="1" applyFont="1" applyBorder="1"/>
    <xf numFmtId="3" fontId="5" fillId="0" borderId="18" xfId="21" applyNumberFormat="1" applyFont="1" applyBorder="1" applyAlignment="1">
      <alignment vertical="top"/>
    </xf>
    <xf numFmtId="3" fontId="5" fillId="0" borderId="18" xfId="21" applyNumberFormat="1" applyFont="1" applyBorder="1"/>
    <xf numFmtId="3" fontId="5" fillId="0" borderId="19" xfId="21" applyNumberFormat="1" applyFont="1" applyBorder="1"/>
    <xf numFmtId="3" fontId="5" fillId="0" borderId="10" xfId="21" applyNumberFormat="1" applyFont="1" applyBorder="1" applyAlignment="1">
      <alignment horizontal="center" vertical="center" wrapText="1"/>
    </xf>
    <xf numFmtId="3" fontId="12" fillId="0" borderId="20" xfId="21" applyNumberFormat="1" applyFont="1" applyBorder="1" applyAlignment="1">
      <alignment horizontal="center" wrapText="1"/>
    </xf>
    <xf numFmtId="3" fontId="5" fillId="0" borderId="21" xfId="21" applyNumberFormat="1" applyFont="1" applyBorder="1" applyAlignment="1">
      <alignment horizontal="center" wrapText="1"/>
    </xf>
    <xf numFmtId="3" fontId="5" fillId="0" borderId="22" xfId="21" applyNumberFormat="1" applyFont="1" applyBorder="1" applyAlignment="1">
      <alignment horizontal="center" vertical="center" wrapText="1"/>
    </xf>
    <xf numFmtId="3" fontId="5" fillId="0" borderId="0" xfId="21" applyNumberFormat="1" applyFont="1" applyAlignment="1">
      <alignment horizontal="center" vertical="center" wrapText="1"/>
    </xf>
    <xf numFmtId="3" fontId="5" fillId="0" borderId="12" xfId="21" applyNumberFormat="1" applyFont="1" applyBorder="1" applyAlignment="1">
      <alignment horizontal="center" vertical="center" wrapText="1"/>
    </xf>
    <xf numFmtId="3" fontId="12" fillId="0" borderId="19" xfId="21" applyNumberFormat="1" applyFont="1" applyBorder="1" applyAlignment="1">
      <alignment horizontal="center" vertical="top" wrapText="1"/>
    </xf>
    <xf numFmtId="3" fontId="5" fillId="0" borderId="23" xfId="21" applyNumberFormat="1" applyFont="1" applyBorder="1" applyAlignment="1">
      <alignment horizontal="center" vertical="top" wrapText="1"/>
    </xf>
    <xf numFmtId="3" fontId="5" fillId="0" borderId="24" xfId="21" applyNumberFormat="1" applyFont="1" applyBorder="1" applyAlignment="1">
      <alignment horizontal="center" vertical="center" wrapText="1"/>
    </xf>
    <xf numFmtId="3" fontId="5" fillId="0" borderId="25" xfId="21" applyNumberFormat="1" applyFont="1" applyBorder="1" applyAlignment="1">
      <alignment horizontal="centerContinuous" vertical="center" wrapText="1"/>
    </xf>
    <xf numFmtId="3" fontId="4" fillId="0" borderId="25" xfId="21" applyNumberFormat="1" applyFont="1" applyBorder="1"/>
    <xf numFmtId="3" fontId="7" fillId="0" borderId="22" xfId="21" applyNumberFormat="1" applyFont="1" applyBorder="1" applyProtection="1">
      <protection locked="0"/>
    </xf>
    <xf numFmtId="4" fontId="4" fillId="0" borderId="24" xfId="21" applyNumberFormat="1" applyFont="1" applyBorder="1" applyProtection="1">
      <protection locked="0"/>
    </xf>
    <xf numFmtId="4" fontId="4" fillId="0" borderId="24" xfId="21" applyNumberFormat="1" applyFont="1" applyBorder="1"/>
    <xf numFmtId="3" fontId="11" fillId="0" borderId="22" xfId="21" applyNumberFormat="1" applyFont="1" applyBorder="1" applyAlignment="1">
      <alignment horizontal="right"/>
    </xf>
    <xf numFmtId="4" fontId="6" fillId="0" borderId="24" xfId="21" applyNumberFormat="1" applyFont="1" applyBorder="1"/>
    <xf numFmtId="4" fontId="14" fillId="0" borderId="24" xfId="21" applyNumberFormat="1" applyFont="1" applyBorder="1"/>
    <xf numFmtId="3" fontId="5" fillId="0" borderId="25" xfId="21" applyNumberFormat="1" applyFont="1" applyBorder="1"/>
    <xf numFmtId="3" fontId="15" fillId="0" borderId="24" xfId="21" applyNumberFormat="1" applyFont="1" applyBorder="1" applyAlignment="1">
      <alignment horizontal="center" vertical="center" wrapText="1"/>
    </xf>
    <xf numFmtId="3" fontId="5" fillId="0" borderId="22" xfId="21" applyNumberFormat="1" applyFont="1" applyBorder="1" applyAlignment="1">
      <alignment horizontal="centerContinuous"/>
    </xf>
    <xf numFmtId="3" fontId="4" fillId="0" borderId="0" xfId="21" applyNumberFormat="1" applyFont="1" applyAlignment="1" applyProtection="1">
      <protection locked="0"/>
    </xf>
    <xf numFmtId="14" fontId="4" fillId="0" borderId="0" xfId="21" applyNumberFormat="1" applyFont="1" applyAlignment="1" applyProtection="1">
      <alignment horizontal="centerContinuous"/>
      <protection locked="0"/>
    </xf>
    <xf numFmtId="3" fontId="5" fillId="0" borderId="0" xfId="21" applyNumberFormat="1" applyFont="1" applyAlignment="1">
      <alignment horizontal="centerContinuous"/>
    </xf>
    <xf numFmtId="3" fontId="4" fillId="0" borderId="24" xfId="21" applyNumberFormat="1" applyFont="1" applyBorder="1" applyProtection="1">
      <protection locked="0"/>
    </xf>
    <xf numFmtId="3" fontId="7" fillId="0" borderId="0" xfId="21" applyNumberFormat="1" applyFont="1" applyBorder="1" applyAlignment="1" applyProtection="1">
      <alignment horizontal="centerContinuous"/>
      <protection locked="0"/>
    </xf>
    <xf numFmtId="3" fontId="4" fillId="0" borderId="0" xfId="21" applyNumberFormat="1" applyFont="1" applyBorder="1" applyAlignment="1">
      <alignment horizontal="centerContinuous" vertical="center" wrapText="1"/>
    </xf>
    <xf numFmtId="12" fontId="4" fillId="0" borderId="24" xfId="21" applyNumberFormat="1" applyFont="1" applyBorder="1" applyAlignment="1" applyProtection="1">
      <alignment horizontal="center"/>
      <protection locked="0"/>
    </xf>
    <xf numFmtId="3" fontId="4" fillId="0" borderId="26" xfId="21" applyNumberFormat="1" applyFont="1" applyBorder="1"/>
    <xf numFmtId="3" fontId="5" fillId="0" borderId="24" xfId="21" applyNumberFormat="1" applyFont="1" applyBorder="1" applyAlignment="1">
      <alignment horizontal="centerContinuous" vertical="center" wrapText="1"/>
    </xf>
    <xf numFmtId="3" fontId="5" fillId="0" borderId="22" xfId="21" applyNumberFormat="1" applyFont="1" applyBorder="1" applyProtection="1">
      <protection locked="0"/>
    </xf>
    <xf numFmtId="4" fontId="4" fillId="0" borderId="0" xfId="21" applyNumberFormat="1" applyFont="1"/>
    <xf numFmtId="4" fontId="17" fillId="0" borderId="0" xfId="21" applyNumberFormat="1" applyFont="1"/>
    <xf numFmtId="4" fontId="4" fillId="0" borderId="0" xfId="21" applyNumberFormat="1" applyFont="1" applyProtection="1">
      <protection locked="0"/>
    </xf>
    <xf numFmtId="3" fontId="4" fillId="0" borderId="0" xfId="21" applyNumberFormat="1" applyFont="1" applyProtection="1">
      <protection locked="0"/>
    </xf>
    <xf numFmtId="4" fontId="4" fillId="0" borderId="24" xfId="21" applyNumberFormat="1" applyFont="1" applyBorder="1" applyProtection="1"/>
    <xf numFmtId="0" fontId="8" fillId="0" borderId="0" xfId="0" applyFont="1"/>
    <xf numFmtId="0" fontId="20" fillId="0" borderId="0" xfId="0" applyFont="1" applyAlignment="1">
      <alignment vertical="center" wrapText="1"/>
    </xf>
    <xf numFmtId="0" fontId="20" fillId="0" borderId="0" xfId="0" applyFont="1" applyAlignment="1">
      <alignment horizontal="justify" vertical="center" wrapText="1"/>
    </xf>
    <xf numFmtId="0" fontId="22" fillId="0" borderId="0" xfId="20"/>
    <xf numFmtId="0" fontId="18" fillId="0" borderId="0" xfId="38"/>
    <xf numFmtId="0" fontId="46" fillId="0" borderId="0" xfId="38" applyFont="1"/>
    <xf numFmtId="4" fontId="47" fillId="0" borderId="0" xfId="21" applyNumberFormat="1" applyFont="1"/>
    <xf numFmtId="0" fontId="6" fillId="0" borderId="0" xfId="0" applyFont="1"/>
    <xf numFmtId="0" fontId="4" fillId="0" borderId="27" xfId="0" applyFont="1" applyBorder="1" applyAlignment="1">
      <alignment horizontal="center"/>
    </xf>
    <xf numFmtId="0" fontId="4" fillId="0" borderId="28" xfId="0" applyFont="1" applyBorder="1" applyAlignment="1">
      <alignment horizontal="center"/>
    </xf>
    <xf numFmtId="2" fontId="0" fillId="0" borderId="0" xfId="0" applyNumberFormat="1"/>
    <xf numFmtId="49" fontId="4" fillId="0" borderId="28" xfId="0" applyNumberFormat="1" applyFont="1" applyBorder="1" applyAlignment="1">
      <alignment horizontal="center"/>
    </xf>
    <xf numFmtId="49" fontId="4" fillId="0" borderId="29" xfId="0" applyNumberFormat="1" applyFont="1" applyBorder="1" applyAlignment="1">
      <alignment horizontal="center"/>
    </xf>
    <xf numFmtId="2" fontId="0" fillId="0" borderId="0" xfId="0" applyNumberFormat="1" applyProtection="1">
      <protection locked="0"/>
    </xf>
    <xf numFmtId="0" fontId="0" fillId="0" borderId="0" xfId="0" applyProtection="1">
      <protection locked="0"/>
    </xf>
    <xf numFmtId="3" fontId="4" fillId="0" borderId="13" xfId="21" applyNumberFormat="1" applyFont="1" applyBorder="1" applyProtection="1"/>
    <xf numFmtId="3" fontId="4" fillId="0" borderId="14" xfId="21" applyNumberFormat="1" applyFont="1" applyBorder="1" applyProtection="1"/>
    <xf numFmtId="3" fontId="4" fillId="0" borderId="16" xfId="21" applyNumberFormat="1" applyFont="1" applyBorder="1" applyProtection="1"/>
    <xf numFmtId="3" fontId="4" fillId="0" borderId="17" xfId="21" applyNumberFormat="1" applyFont="1" applyBorder="1" applyProtection="1"/>
    <xf numFmtId="3" fontId="4" fillId="0" borderId="17" xfId="21" applyNumberFormat="1" applyFont="1" applyBorder="1" applyAlignment="1" applyProtection="1">
      <alignment horizontal="centerContinuous"/>
    </xf>
    <xf numFmtId="3" fontId="5" fillId="0" borderId="15" xfId="21" applyNumberFormat="1" applyFont="1" applyBorder="1" applyAlignment="1" applyProtection="1">
      <alignment horizontal="centerContinuous"/>
    </xf>
    <xf numFmtId="3" fontId="4" fillId="0" borderId="0" xfId="21" applyNumberFormat="1" applyFont="1" applyBorder="1" applyAlignment="1" applyProtection="1">
      <alignment vertical="top"/>
    </xf>
    <xf numFmtId="3" fontId="4" fillId="0" borderId="15" xfId="21" applyNumberFormat="1" applyFont="1" applyBorder="1" applyProtection="1"/>
    <xf numFmtId="49" fontId="4" fillId="0" borderId="16" xfId="21" applyNumberFormat="1" applyFont="1" applyBorder="1" applyProtection="1"/>
    <xf numFmtId="3" fontId="4" fillId="0" borderId="18" xfId="21" applyNumberFormat="1" applyFont="1" applyBorder="1" applyProtection="1"/>
    <xf numFmtId="4" fontId="22" fillId="0" borderId="0" xfId="20" applyNumberFormat="1"/>
    <xf numFmtId="0" fontId="40" fillId="24" borderId="35" xfId="38" applyFont="1" applyFill="1" applyBorder="1"/>
    <xf numFmtId="0" fontId="41" fillId="24" borderId="36" xfId="38" applyFont="1" applyFill="1" applyBorder="1"/>
    <xf numFmtId="0" fontId="42" fillId="24" borderId="38" xfId="38" applyFont="1" applyFill="1" applyBorder="1" applyAlignment="1">
      <alignment horizontal="center"/>
    </xf>
    <xf numFmtId="0" fontId="42" fillId="24" borderId="39" xfId="38" applyFont="1" applyFill="1" applyBorder="1" applyAlignment="1">
      <alignment horizontal="center"/>
    </xf>
    <xf numFmtId="0" fontId="42" fillId="24" borderId="11" xfId="38" applyFont="1" applyFill="1" applyBorder="1" applyAlignment="1">
      <alignment horizontal="center"/>
    </xf>
    <xf numFmtId="0" fontId="42" fillId="24" borderId="40" xfId="38" applyFont="1" applyFill="1" applyBorder="1" applyAlignment="1">
      <alignment horizontal="center"/>
    </xf>
    <xf numFmtId="0" fontId="43" fillId="24" borderId="41" xfId="38" applyFont="1" applyFill="1" applyBorder="1" applyAlignment="1">
      <alignment horizontal="center"/>
    </xf>
    <xf numFmtId="0" fontId="42" fillId="24" borderId="24" xfId="38" applyFont="1" applyFill="1" applyBorder="1"/>
    <xf numFmtId="3" fontId="48" fillId="24" borderId="42" xfId="0" applyNumberFormat="1" applyFont="1" applyFill="1" applyBorder="1" applyAlignment="1">
      <alignment horizontal="center" vertical="top" wrapText="1"/>
    </xf>
    <xf numFmtId="3" fontId="48" fillId="24" borderId="43" xfId="0" applyNumberFormat="1" applyFont="1" applyFill="1" applyBorder="1" applyAlignment="1">
      <alignment horizontal="center" vertical="top" wrapText="1"/>
    </xf>
    <xf numFmtId="3" fontId="48" fillId="24" borderId="44" xfId="0" applyNumberFormat="1" applyFont="1" applyFill="1" applyBorder="1" applyAlignment="1">
      <alignment horizontal="center" vertical="top" wrapText="1"/>
    </xf>
    <xf numFmtId="3" fontId="42" fillId="24" borderId="45" xfId="38" applyNumberFormat="1" applyFont="1" applyFill="1" applyBorder="1" applyAlignment="1">
      <alignment horizontal="center"/>
    </xf>
    <xf numFmtId="3" fontId="48" fillId="24" borderId="46" xfId="0" applyNumberFormat="1" applyFont="1" applyFill="1" applyBorder="1" applyAlignment="1">
      <alignment horizontal="center" vertical="top" wrapText="1"/>
    </xf>
    <xf numFmtId="3" fontId="49" fillId="24" borderId="0" xfId="20" applyNumberFormat="1" applyFont="1" applyFill="1" applyAlignment="1">
      <alignment horizontal="center"/>
    </xf>
    <xf numFmtId="0" fontId="40" fillId="24" borderId="41" xfId="38" applyFont="1" applyFill="1" applyBorder="1"/>
    <xf numFmtId="3" fontId="42" fillId="24" borderId="47" xfId="38" applyNumberFormat="1" applyFont="1" applyFill="1" applyBorder="1" applyAlignment="1">
      <alignment horizontal="center"/>
    </xf>
    <xf numFmtId="3" fontId="42" fillId="24" borderId="48" xfId="38" applyNumberFormat="1" applyFont="1" applyFill="1" applyBorder="1" applyAlignment="1">
      <alignment horizontal="center"/>
    </xf>
    <xf numFmtId="3" fontId="42" fillId="24" borderId="36" xfId="38" applyNumberFormat="1" applyFont="1" applyFill="1" applyBorder="1" applyAlignment="1">
      <alignment horizontal="center"/>
    </xf>
    <xf numFmtId="3" fontId="42" fillId="24" borderId="37" xfId="38" applyNumberFormat="1" applyFont="1" applyFill="1" applyBorder="1" applyAlignment="1">
      <alignment horizontal="center"/>
    </xf>
    <xf numFmtId="0" fontId="42" fillId="24" borderId="23" xfId="38" applyFont="1" applyFill="1" applyBorder="1"/>
    <xf numFmtId="0" fontId="42" fillId="24" borderId="41" xfId="38" applyFont="1" applyFill="1" applyBorder="1" applyAlignment="1">
      <alignment horizontal="center"/>
    </xf>
    <xf numFmtId="0" fontId="44" fillId="24" borderId="35" xfId="38" applyFont="1" applyFill="1" applyBorder="1"/>
    <xf numFmtId="0" fontId="45" fillId="24" borderId="35" xfId="38" applyFont="1" applyFill="1" applyBorder="1"/>
    <xf numFmtId="0" fontId="42" fillId="24" borderId="39" xfId="38" applyFont="1" applyFill="1" applyBorder="1"/>
    <xf numFmtId="0" fontId="42" fillId="24" borderId="49" xfId="38" applyFont="1" applyFill="1" applyBorder="1" applyAlignment="1">
      <alignment horizontal="center"/>
    </xf>
    <xf numFmtId="3" fontId="42" fillId="24" borderId="50" xfId="38" applyNumberFormat="1" applyFont="1" applyFill="1" applyBorder="1" applyAlignment="1">
      <alignment horizontal="center"/>
    </xf>
    <xf numFmtId="0" fontId="42" fillId="24" borderId="21" xfId="38" applyFont="1" applyFill="1" applyBorder="1"/>
    <xf numFmtId="0" fontId="42" fillId="24" borderId="51" xfId="38" applyFont="1" applyFill="1" applyBorder="1" applyAlignment="1">
      <alignment horizontal="center"/>
    </xf>
    <xf numFmtId="0" fontId="42" fillId="24" borderId="52" xfId="38" applyFont="1" applyFill="1" applyBorder="1"/>
    <xf numFmtId="3" fontId="42" fillId="24" borderId="53" xfId="38" applyNumberFormat="1" applyFont="1" applyFill="1" applyBorder="1" applyAlignment="1">
      <alignment horizontal="center"/>
    </xf>
    <xf numFmtId="4" fontId="4" fillId="0" borderId="22" xfId="21" applyNumberFormat="1" applyFont="1" applyBorder="1" applyAlignment="1"/>
    <xf numFmtId="13" fontId="16" fillId="0" borderId="24" xfId="21" applyNumberFormat="1" applyFont="1" applyBorder="1" applyAlignment="1" applyProtection="1">
      <alignment horizontal="center" wrapText="1"/>
      <protection locked="0"/>
    </xf>
    <xf numFmtId="0" fontId="19" fillId="24" borderId="30" xfId="38" applyFont="1" applyFill="1" applyBorder="1" applyAlignment="1">
      <alignment horizontal="center"/>
    </xf>
    <xf numFmtId="0" fontId="19" fillId="24" borderId="0" xfId="38" applyFont="1" applyFill="1" applyBorder="1" applyAlignment="1">
      <alignment horizontal="center"/>
    </xf>
    <xf numFmtId="0" fontId="19" fillId="24" borderId="31" xfId="38" applyFont="1" applyFill="1" applyBorder="1" applyAlignment="1">
      <alignment horizontal="center"/>
    </xf>
    <xf numFmtId="0" fontId="39" fillId="24" borderId="32" xfId="38" applyFont="1" applyFill="1" applyBorder="1" applyAlignment="1">
      <alignment horizontal="center"/>
    </xf>
    <xf numFmtId="0" fontId="39" fillId="24" borderId="33" xfId="38" applyFont="1" applyFill="1" applyBorder="1" applyAlignment="1">
      <alignment horizontal="center"/>
    </xf>
    <xf numFmtId="0" fontId="39" fillId="24" borderId="34" xfId="38" applyFont="1" applyFill="1" applyBorder="1" applyAlignment="1">
      <alignment horizontal="center"/>
    </xf>
    <xf numFmtId="3" fontId="5" fillId="0" borderId="25" xfId="21" applyNumberFormat="1" applyFont="1"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horizontal="center" vertical="center" wrapText="1"/>
    </xf>
    <xf numFmtId="4" fontId="17" fillId="0" borderId="0" xfId="21" applyNumberFormat="1" applyFont="1" applyAlignment="1">
      <alignment horizontal="center"/>
    </xf>
    <xf numFmtId="3" fontId="4" fillId="0" borderId="25" xfId="21" applyNumberFormat="1" applyFont="1" applyBorder="1" applyAlignment="1" applyProtection="1">
      <alignment horizontal="center"/>
      <protection locked="0"/>
    </xf>
    <xf numFmtId="3" fontId="4" fillId="0" borderId="22" xfId="21" applyNumberFormat="1" applyFont="1" applyBorder="1" applyAlignment="1" applyProtection="1">
      <alignment horizontal="center"/>
      <protection locked="0"/>
    </xf>
    <xf numFmtId="3" fontId="4" fillId="0" borderId="25" xfId="21" applyNumberFormat="1" applyFont="1" applyBorder="1" applyAlignment="1">
      <alignment horizontal="center"/>
    </xf>
    <xf numFmtId="3" fontId="4" fillId="0" borderId="22" xfId="21" applyNumberFormat="1" applyFont="1" applyBorder="1" applyAlignment="1">
      <alignment horizontal="center"/>
    </xf>
    <xf numFmtId="3" fontId="5" fillId="0" borderId="21" xfId="21" applyNumberFormat="1" applyFont="1" applyBorder="1" applyAlignment="1">
      <alignment horizontal="center" vertical="center" wrapText="1"/>
    </xf>
    <xf numFmtId="3" fontId="5" fillId="0" borderId="23" xfId="21" applyNumberFormat="1" applyFont="1" applyBorder="1" applyAlignment="1">
      <alignment horizontal="center" vertical="center" wrapText="1"/>
    </xf>
    <xf numFmtId="49" fontId="4" fillId="0" borderId="18" xfId="21" applyNumberFormat="1" applyFont="1" applyBorder="1" applyAlignment="1" applyProtection="1">
      <alignment horizontal="center"/>
    </xf>
    <xf numFmtId="49" fontId="4" fillId="0" borderId="19" xfId="21" applyNumberFormat="1" applyFont="1" applyBorder="1" applyAlignment="1" applyProtection="1">
      <alignment horizontal="center"/>
    </xf>
    <xf numFmtId="14" fontId="11" fillId="0" borderId="0" xfId="21" applyNumberFormat="1" applyFont="1" applyBorder="1" applyAlignment="1" applyProtection="1">
      <alignment horizontal="center"/>
      <protection locked="0"/>
    </xf>
    <xf numFmtId="3" fontId="5" fillId="0" borderId="26" xfId="21" applyNumberFormat="1" applyFont="1" applyBorder="1" applyAlignment="1">
      <alignment horizontal="center" vertical="center" wrapText="1"/>
    </xf>
    <xf numFmtId="3" fontId="5" fillId="0" borderId="22" xfId="21" applyNumberFormat="1" applyFont="1" applyBorder="1" applyAlignment="1">
      <alignment horizontal="center" vertical="center" wrapText="1"/>
    </xf>
    <xf numFmtId="3" fontId="4" fillId="0" borderId="0" xfId="21" applyNumberFormat="1" applyFont="1" applyAlignment="1">
      <alignment horizontal="center"/>
    </xf>
    <xf numFmtId="4" fontId="4" fillId="0" borderId="25" xfId="21" applyNumberFormat="1" applyFont="1" applyBorder="1" applyAlignment="1">
      <alignment horizontal="center"/>
    </xf>
    <xf numFmtId="4" fontId="4" fillId="0" borderId="26" xfId="21" applyNumberFormat="1" applyFont="1" applyBorder="1" applyAlignment="1">
      <alignment horizontal="center"/>
    </xf>
    <xf numFmtId="4" fontId="4" fillId="0" borderId="22" xfId="21" applyNumberFormat="1" applyFont="1" applyBorder="1" applyAlignment="1">
      <alignment horizontal="center"/>
    </xf>
    <xf numFmtId="0" fontId="0" fillId="0" borderId="0" xfId="0" applyAlignment="1">
      <alignment horizontal="center"/>
    </xf>
    <xf numFmtId="0" fontId="2" fillId="24" borderId="35" xfId="45" applyFill="1" applyBorder="1" applyAlignment="1" applyProtection="1">
      <alignment horizontal="center"/>
    </xf>
    <xf numFmtId="0" fontId="2" fillId="24" borderId="37" xfId="45" applyFill="1" applyBorder="1" applyAlignment="1" applyProtection="1">
      <alignment horizontal="center"/>
    </xf>
  </cellXfs>
  <cellStyles count="47">
    <cellStyle name="20% - Έμφαση1" xfId="1" builtinId="30" customBuiltin="1"/>
    <cellStyle name="20% - Έμφαση2" xfId="2" builtinId="34" customBuiltin="1"/>
    <cellStyle name="20% - Έμφαση3" xfId="3" builtinId="38" customBuiltin="1"/>
    <cellStyle name="20% - Έμφαση4" xfId="4" builtinId="42" customBuiltin="1"/>
    <cellStyle name="20% - Έμφαση5" xfId="5" builtinId="46" customBuiltin="1"/>
    <cellStyle name="20% - Έμφαση6" xfId="6" builtinId="50" customBuiltin="1"/>
    <cellStyle name="40% - Έμφαση1" xfId="7" builtinId="31" customBuiltin="1"/>
    <cellStyle name="40% - Έμφαση2" xfId="8" builtinId="35" customBuiltin="1"/>
    <cellStyle name="40% - Έμφαση3" xfId="9" builtinId="39" customBuiltin="1"/>
    <cellStyle name="40% - Έμφαση4" xfId="10" builtinId="43" customBuiltin="1"/>
    <cellStyle name="40% - Έμφαση5" xfId="11" builtinId="47" customBuiltin="1"/>
    <cellStyle name="40% - Έμφαση6" xfId="12" builtinId="51" customBuiltin="1"/>
    <cellStyle name="60% - Έμφαση1" xfId="13" builtinId="32" customBuiltin="1"/>
    <cellStyle name="60% - Έμφαση2" xfId="14" builtinId="36" customBuiltin="1"/>
    <cellStyle name="60% - Έμφαση3" xfId="15" builtinId="40" customBuiltin="1"/>
    <cellStyle name="60% - Έμφαση4" xfId="16" builtinId="44" customBuiltin="1"/>
    <cellStyle name="60% - Έμφαση5" xfId="17" builtinId="48" customBuiltin="1"/>
    <cellStyle name="60% - Έμφαση6" xfId="18" builtinId="52" customBuiltin="1"/>
    <cellStyle name="Αριθμητικό" xfId="19"/>
    <cellStyle name="Βασικό_epimisthia_t_100616" xfId="20"/>
    <cellStyle name="Βασικό_ΕΝΤΥΠΟ ΛΕΥΚΟ" xfId="21"/>
    <cellStyle name="Εισαγωγή" xfId="22" builtinId="20" customBuiltin="1"/>
    <cellStyle name="Έλεγχος κελιού" xfId="23" builtinId="23" customBuiltin="1"/>
    <cellStyle name="Έμφαση1" xfId="24" builtinId="29" customBuiltin="1"/>
    <cellStyle name="Έμφαση2" xfId="25" builtinId="33" customBuiltin="1"/>
    <cellStyle name="Έμφαση3" xfId="26" builtinId="37" customBuiltin="1"/>
    <cellStyle name="Έμφαση4" xfId="27" builtinId="41" customBuiltin="1"/>
    <cellStyle name="Έμφαση5" xfId="28" builtinId="45" customBuiltin="1"/>
    <cellStyle name="Έμφαση6" xfId="29" builtinId="49" customBuiltin="1"/>
    <cellStyle name="Έξοδος" xfId="30" builtinId="21" customBuiltin="1"/>
    <cellStyle name="Επεξηγηματικό κείμενο" xfId="31" builtinId="53" customBuiltin="1"/>
    <cellStyle name="Επικεφαλίδα 1" xfId="32" builtinId="16" customBuiltin="1"/>
    <cellStyle name="Επικεφαλίδα 2" xfId="33" builtinId="17" customBuiltin="1"/>
    <cellStyle name="Επικεφαλίδα 3" xfId="34" builtinId="18" customBuiltin="1"/>
    <cellStyle name="Επικεφαλίδα 4" xfId="35" builtinId="19" customBuiltin="1"/>
    <cellStyle name="Κακό" xfId="36" builtinId="27" customBuiltin="1"/>
    <cellStyle name="Καλό" xfId="37" builtinId="26" customBuiltin="1"/>
    <cellStyle name="Κανονικό" xfId="0" builtinId="0"/>
    <cellStyle name="Κανονικό 2" xfId="38"/>
    <cellStyle name="Ουδέτερο" xfId="39" builtinId="28" customBuiltin="1"/>
    <cellStyle name="Προειδοποιητικό κείμενο" xfId="40" builtinId="11" customBuiltin="1"/>
    <cellStyle name="Σημείωση" xfId="41" builtinId="10" customBuiltin="1"/>
    <cellStyle name="Συνδεδεμένο κελί" xfId="42" builtinId="24" customBuiltin="1"/>
    <cellStyle name="Σύνολο" xfId="43" builtinId="25" customBuiltin="1"/>
    <cellStyle name="Τίτλος" xfId="44" builtinId="15" customBuiltin="1"/>
    <cellStyle name="Υπερ-σύνδεση" xfId="45" builtinId="8"/>
    <cellStyle name="Υπολογισμός" xfId="46" builtinId="22"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Excel\Excel\Mist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915;&#917;&#923;%20&#902;&#957;&#959;&#953;&#958;&#951;&#962;\&#913;&#957;&#964;&#943;&#947;&#961;&#945;&#966;&#959;%20&#945;&#960;&#972;%20&#967;&#945;&#963;&#945;%20&#957;&#964;&#959;&#965;&#957;&#964;&#953;&#947;&#94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Αντίγραφο από χασα ντουντιγε"/>
      <sheetName val="Καθηγητές"/>
    </sheetNames>
    <sheetDataSet>
      <sheetData sheetId="0" refreshError="1"/>
      <sheetData sheetId="1" refreshError="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t.gr/idocs-nph/search/pdfViewerForm.html?args=5C7QrtC22wEzH9d6xfVpRXdtvSoClrL8gb8ZK5B_4HnnMRVjyfnPUeJInJ48_97uHrMts-zFzeyCiBSQOpYnTy36MacmUFCx2ppFvBej56Mmc8Qdb8ZfRJqZnsIAdk8Lv_e6czmhEembNmZCMxLMtbs7ulMen0FD5IL3SDU7hm3pLBZ7vhTMFdRcShL4ztd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tabSelected="1" zoomScaleSheetLayoutView="100" workbookViewId="0">
      <selection activeCell="C3" sqref="C3:D3"/>
    </sheetView>
  </sheetViews>
  <sheetFormatPr defaultColWidth="8" defaultRowHeight="15"/>
  <cols>
    <col min="1" max="1" width="6.125" style="75" customWidth="1"/>
    <col min="2" max="2" width="26.875" style="75" customWidth="1"/>
    <col min="3" max="3" width="18.375" style="75" customWidth="1"/>
    <col min="4" max="4" width="20.125" style="75" customWidth="1"/>
    <col min="5" max="16384" width="8" style="75"/>
  </cols>
  <sheetData>
    <row r="1" spans="1:4" ht="25.5">
      <c r="A1" s="130" t="s">
        <v>163</v>
      </c>
      <c r="B1" s="131"/>
      <c r="C1" s="131"/>
      <c r="D1" s="132"/>
    </row>
    <row r="2" spans="1:4" ht="16.5" thickBot="1">
      <c r="A2" s="133" t="s">
        <v>35</v>
      </c>
      <c r="B2" s="134"/>
      <c r="C2" s="134"/>
      <c r="D2" s="135"/>
    </row>
    <row r="3" spans="1:4" ht="20.25" thickBot="1">
      <c r="A3" s="98"/>
      <c r="B3" s="99" t="s">
        <v>36</v>
      </c>
      <c r="C3" s="156" t="s">
        <v>162</v>
      </c>
      <c r="D3" s="157"/>
    </row>
    <row r="4" spans="1:4" ht="15.75" thickBot="1">
      <c r="A4" s="100" t="s">
        <v>37</v>
      </c>
      <c r="B4" s="101" t="s">
        <v>38</v>
      </c>
      <c r="C4" s="102" t="s">
        <v>120</v>
      </c>
      <c r="D4" s="103" t="s">
        <v>39</v>
      </c>
    </row>
    <row r="5" spans="1:4" ht="16.5" thickBot="1">
      <c r="A5" s="104">
        <v>1</v>
      </c>
      <c r="B5" s="105" t="s">
        <v>40</v>
      </c>
      <c r="C5" s="106">
        <v>1480</v>
      </c>
      <c r="D5" s="107">
        <v>2330</v>
      </c>
    </row>
    <row r="6" spans="1:4" ht="16.5" thickBot="1">
      <c r="A6" s="104">
        <v>2</v>
      </c>
      <c r="B6" s="105" t="s">
        <v>41</v>
      </c>
      <c r="C6" s="108">
        <v>784</v>
      </c>
      <c r="D6" s="109">
        <v>1350</v>
      </c>
    </row>
    <row r="7" spans="1:4" ht="16.5" thickBot="1">
      <c r="A7" s="104">
        <v>3</v>
      </c>
      <c r="B7" s="105" t="s">
        <v>42</v>
      </c>
      <c r="C7" s="108">
        <v>1438</v>
      </c>
      <c r="D7" s="110"/>
    </row>
    <row r="8" spans="1:4" ht="16.5" thickBot="1">
      <c r="A8" s="104">
        <v>4</v>
      </c>
      <c r="B8" s="105" t="s">
        <v>43</v>
      </c>
      <c r="C8" s="108">
        <v>1224</v>
      </c>
      <c r="D8" s="110">
        <v>2170</v>
      </c>
    </row>
    <row r="9" spans="1:4" ht="16.5" thickBot="1">
      <c r="A9" s="104">
        <v>5</v>
      </c>
      <c r="B9" s="105" t="s">
        <v>44</v>
      </c>
      <c r="C9" s="108">
        <v>1017</v>
      </c>
      <c r="D9" s="110"/>
    </row>
    <row r="10" spans="1:4" ht="16.5" thickBot="1">
      <c r="A10" s="104">
        <v>6</v>
      </c>
      <c r="B10" s="105" t="s">
        <v>45</v>
      </c>
      <c r="C10" s="108">
        <v>822</v>
      </c>
      <c r="D10" s="110"/>
    </row>
    <row r="11" spans="1:4" ht="16.5" thickBot="1">
      <c r="A11" s="104">
        <v>7</v>
      </c>
      <c r="B11" s="105" t="s">
        <v>46</v>
      </c>
      <c r="C11" s="108">
        <v>1431</v>
      </c>
      <c r="D11" s="110"/>
    </row>
    <row r="12" spans="1:4" ht="16.5" thickBot="1">
      <c r="A12" s="104">
        <v>8</v>
      </c>
      <c r="B12" s="105" t="s">
        <v>47</v>
      </c>
      <c r="C12" s="108">
        <v>1334</v>
      </c>
      <c r="D12" s="110">
        <v>2345</v>
      </c>
    </row>
    <row r="13" spans="1:4" ht="16.5" thickBot="1">
      <c r="A13" s="104">
        <v>9</v>
      </c>
      <c r="B13" s="105" t="s">
        <v>48</v>
      </c>
      <c r="C13" s="108">
        <v>1230</v>
      </c>
      <c r="D13" s="110"/>
    </row>
    <row r="14" spans="1:4" ht="16.5" thickBot="1">
      <c r="A14" s="104">
        <v>10</v>
      </c>
      <c r="B14" s="105" t="s">
        <v>49</v>
      </c>
      <c r="C14" s="108">
        <v>2350</v>
      </c>
      <c r="D14" s="110"/>
    </row>
    <row r="15" spans="1:4" ht="16.5" thickBot="1">
      <c r="A15" s="104">
        <v>11</v>
      </c>
      <c r="B15" s="105" t="s">
        <v>50</v>
      </c>
      <c r="C15" s="108">
        <v>1166</v>
      </c>
      <c r="D15" s="110"/>
    </row>
    <row r="16" spans="1:4" ht="16.5" thickBot="1">
      <c r="A16" s="104">
        <v>12</v>
      </c>
      <c r="B16" s="105" t="s">
        <v>51</v>
      </c>
      <c r="C16" s="108">
        <v>1334</v>
      </c>
      <c r="D16" s="110"/>
    </row>
    <row r="17" spans="1:7" ht="16.5" thickBot="1">
      <c r="A17" s="104">
        <v>13</v>
      </c>
      <c r="B17" s="105" t="s">
        <v>52</v>
      </c>
      <c r="C17" s="108">
        <v>822</v>
      </c>
      <c r="D17" s="110"/>
    </row>
    <row r="18" spans="1:7" ht="16.5" thickBot="1">
      <c r="A18" s="104">
        <v>14</v>
      </c>
      <c r="B18" s="105" t="s">
        <v>53</v>
      </c>
      <c r="C18" s="108">
        <v>939</v>
      </c>
      <c r="D18" s="110"/>
    </row>
    <row r="19" spans="1:7" ht="16.5" thickBot="1">
      <c r="A19" s="104">
        <v>15</v>
      </c>
      <c r="B19" s="105" t="s">
        <v>54</v>
      </c>
      <c r="C19" s="108">
        <v>1062</v>
      </c>
      <c r="D19" s="110"/>
    </row>
    <row r="20" spans="1:7" ht="16.5" thickBot="1">
      <c r="A20" s="104">
        <v>16</v>
      </c>
      <c r="B20" s="105" t="s">
        <v>55</v>
      </c>
      <c r="C20" s="108">
        <v>790</v>
      </c>
      <c r="D20" s="110"/>
    </row>
    <row r="21" spans="1:7" ht="16.5" thickBot="1">
      <c r="A21" s="104">
        <v>17</v>
      </c>
      <c r="B21" s="105" t="s">
        <v>56</v>
      </c>
      <c r="C21" s="108">
        <v>790</v>
      </c>
      <c r="D21" s="110"/>
    </row>
    <row r="22" spans="1:7" ht="16.5" thickBot="1">
      <c r="A22" s="104">
        <v>18</v>
      </c>
      <c r="B22" s="105" t="s">
        <v>57</v>
      </c>
      <c r="C22" s="108">
        <v>1205</v>
      </c>
      <c r="D22" s="110"/>
      <c r="G22" s="97"/>
    </row>
    <row r="23" spans="1:7" ht="16.5" thickBot="1">
      <c r="A23" s="104">
        <v>19</v>
      </c>
      <c r="B23" s="105" t="s">
        <v>161</v>
      </c>
      <c r="C23" s="108">
        <v>939</v>
      </c>
      <c r="D23" s="110"/>
      <c r="G23" s="97"/>
    </row>
    <row r="24" spans="1:7" ht="16.5" thickBot="1">
      <c r="A24" s="104">
        <v>20</v>
      </c>
      <c r="B24" s="105" t="s">
        <v>58</v>
      </c>
      <c r="C24" s="108">
        <v>960</v>
      </c>
      <c r="D24" s="110"/>
      <c r="G24" s="97"/>
    </row>
    <row r="25" spans="1:7" ht="16.5" thickBot="1">
      <c r="A25" s="104">
        <v>21</v>
      </c>
      <c r="B25" s="105" t="s">
        <v>59</v>
      </c>
      <c r="C25" s="108">
        <v>1224</v>
      </c>
      <c r="D25" s="110"/>
      <c r="G25" s="97"/>
    </row>
    <row r="26" spans="1:7" ht="16.5" thickBot="1">
      <c r="A26" s="104">
        <v>22</v>
      </c>
      <c r="B26" s="105" t="s">
        <v>60</v>
      </c>
      <c r="C26" s="108">
        <v>1192</v>
      </c>
      <c r="D26" s="110"/>
      <c r="G26" s="97"/>
    </row>
    <row r="27" spans="1:7" ht="16.5" thickBot="1">
      <c r="A27" s="104">
        <v>23</v>
      </c>
      <c r="B27" s="105" t="s">
        <v>61</v>
      </c>
      <c r="C27" s="108">
        <v>1192</v>
      </c>
      <c r="D27" s="110"/>
      <c r="G27" s="97"/>
    </row>
    <row r="28" spans="1:7" ht="16.5" thickBot="1">
      <c r="A28" s="104">
        <v>24</v>
      </c>
      <c r="B28" s="105" t="s">
        <v>62</v>
      </c>
      <c r="C28" s="108">
        <v>822</v>
      </c>
      <c r="D28" s="110"/>
    </row>
    <row r="29" spans="1:7" ht="16.5" thickBot="1">
      <c r="A29" s="104">
        <v>25</v>
      </c>
      <c r="B29" s="105" t="s">
        <v>63</v>
      </c>
      <c r="C29" s="108">
        <v>1192</v>
      </c>
      <c r="D29" s="110">
        <v>1995</v>
      </c>
    </row>
    <row r="30" spans="1:7" ht="16.5" thickBot="1">
      <c r="A30" s="104">
        <v>26</v>
      </c>
      <c r="B30" s="105" t="s">
        <v>64</v>
      </c>
      <c r="C30" s="108">
        <v>1425</v>
      </c>
      <c r="D30" s="110"/>
    </row>
    <row r="31" spans="1:7" ht="16.5" thickBot="1">
      <c r="A31" s="104">
        <v>27</v>
      </c>
      <c r="B31" s="105" t="s">
        <v>65</v>
      </c>
      <c r="C31" s="108">
        <v>1062</v>
      </c>
      <c r="D31" s="110"/>
    </row>
    <row r="32" spans="1:7" ht="16.5" thickBot="1">
      <c r="A32" s="104">
        <v>28</v>
      </c>
      <c r="B32" s="105" t="s">
        <v>66</v>
      </c>
      <c r="C32" s="108">
        <v>1166</v>
      </c>
      <c r="D32" s="110"/>
    </row>
    <row r="33" spans="1:4" ht="16.5" thickBot="1">
      <c r="A33" s="104">
        <v>29</v>
      </c>
      <c r="B33" s="105" t="s">
        <v>67</v>
      </c>
      <c r="C33" s="108">
        <v>1017</v>
      </c>
      <c r="D33" s="110"/>
    </row>
    <row r="34" spans="1:4" ht="16.5" thickBot="1">
      <c r="A34" s="104">
        <v>30</v>
      </c>
      <c r="B34" s="105" t="s">
        <v>68</v>
      </c>
      <c r="C34" s="108">
        <v>950</v>
      </c>
      <c r="D34" s="110"/>
    </row>
    <row r="35" spans="1:4" ht="16.5" thickBot="1">
      <c r="A35" s="104">
        <v>31</v>
      </c>
      <c r="B35" s="105" t="s">
        <v>142</v>
      </c>
      <c r="C35" s="108">
        <v>1250</v>
      </c>
      <c r="D35" s="110"/>
    </row>
    <row r="36" spans="1:4" ht="16.5" thickBot="1">
      <c r="A36" s="104"/>
      <c r="B36" s="105" t="s">
        <v>69</v>
      </c>
      <c r="C36" s="108">
        <v>1328</v>
      </c>
      <c r="D36" s="110">
        <v>1995</v>
      </c>
    </row>
    <row r="37" spans="1:4" ht="16.5" thickBot="1">
      <c r="A37" s="104">
        <v>32</v>
      </c>
      <c r="B37" s="105" t="s">
        <v>70</v>
      </c>
      <c r="C37" s="108">
        <v>1192</v>
      </c>
      <c r="D37" s="110"/>
    </row>
    <row r="38" spans="1:4" ht="16.5" thickBot="1">
      <c r="A38" s="104">
        <v>33</v>
      </c>
      <c r="B38" s="105" t="s">
        <v>121</v>
      </c>
      <c r="C38" s="108">
        <v>1010</v>
      </c>
      <c r="D38" s="110"/>
    </row>
    <row r="39" spans="1:4" ht="16.5" thickBot="1">
      <c r="A39" s="104">
        <v>34</v>
      </c>
      <c r="B39" s="105" t="s">
        <v>71</v>
      </c>
      <c r="C39" s="108">
        <v>1425</v>
      </c>
      <c r="D39" s="110">
        <v>2296</v>
      </c>
    </row>
    <row r="40" spans="1:4">
      <c r="A40" s="104"/>
      <c r="B40" s="105" t="s">
        <v>122</v>
      </c>
      <c r="C40" s="111"/>
      <c r="D40" s="111"/>
    </row>
    <row r="41" spans="1:4" ht="15.75" thickBot="1">
      <c r="A41" s="112"/>
      <c r="B41" s="105" t="s">
        <v>123</v>
      </c>
      <c r="C41" s="113"/>
      <c r="D41" s="114"/>
    </row>
    <row r="42" spans="1:4" ht="20.25" thickBot="1">
      <c r="A42" s="98"/>
      <c r="B42" s="99" t="s">
        <v>72</v>
      </c>
      <c r="C42" s="115"/>
      <c r="D42" s="116"/>
    </row>
    <row r="43" spans="1:4" ht="16.5" thickBot="1">
      <c r="A43" s="100">
        <v>1</v>
      </c>
      <c r="B43" s="117" t="s">
        <v>73</v>
      </c>
      <c r="C43" s="106">
        <v>1295</v>
      </c>
      <c r="D43" s="107">
        <v>1850</v>
      </c>
    </row>
    <row r="44" spans="1:4" ht="16.5" thickBot="1">
      <c r="A44" s="118">
        <v>2</v>
      </c>
      <c r="B44" s="105" t="s">
        <v>74</v>
      </c>
      <c r="C44" s="108">
        <v>1004</v>
      </c>
      <c r="D44" s="110"/>
    </row>
    <row r="45" spans="1:4" ht="16.5" thickBot="1">
      <c r="A45" s="118">
        <v>3</v>
      </c>
      <c r="B45" s="105" t="s">
        <v>75</v>
      </c>
      <c r="C45" s="108">
        <v>817</v>
      </c>
      <c r="D45" s="110"/>
    </row>
    <row r="46" spans="1:4" ht="16.5" thickBot="1">
      <c r="A46" s="118">
        <v>4</v>
      </c>
      <c r="B46" s="105" t="s">
        <v>76</v>
      </c>
      <c r="C46" s="108">
        <v>1943</v>
      </c>
      <c r="D46" s="110">
        <v>2655</v>
      </c>
    </row>
    <row r="47" spans="1:4" ht="16.5" thickBot="1">
      <c r="A47" s="118">
        <v>5</v>
      </c>
      <c r="B47" s="105" t="s">
        <v>77</v>
      </c>
      <c r="C47" s="108">
        <v>1220</v>
      </c>
      <c r="D47" s="110">
        <v>1850</v>
      </c>
    </row>
    <row r="48" spans="1:4" ht="16.5" thickBot="1">
      <c r="A48" s="118">
        <v>6</v>
      </c>
      <c r="B48" s="105" t="s">
        <v>78</v>
      </c>
      <c r="C48" s="108">
        <v>1580</v>
      </c>
      <c r="D48" s="110"/>
    </row>
    <row r="49" spans="1:4" ht="16.5" thickBot="1">
      <c r="A49" s="118">
        <v>7</v>
      </c>
      <c r="B49" s="105" t="s">
        <v>79</v>
      </c>
      <c r="C49" s="108">
        <v>1290</v>
      </c>
      <c r="D49" s="110"/>
    </row>
    <row r="50" spans="1:4" ht="16.5" thickBot="1">
      <c r="A50" s="118">
        <v>8</v>
      </c>
      <c r="B50" s="105" t="s">
        <v>80</v>
      </c>
      <c r="C50" s="108">
        <v>1580</v>
      </c>
      <c r="D50" s="110"/>
    </row>
    <row r="51" spans="1:4" ht="16.5" thickBot="1">
      <c r="A51" s="118">
        <v>9</v>
      </c>
      <c r="B51" s="105" t="s">
        <v>81</v>
      </c>
      <c r="C51" s="108">
        <v>900</v>
      </c>
      <c r="D51" s="110"/>
    </row>
    <row r="52" spans="1:4" ht="16.5" thickBot="1">
      <c r="A52" s="118">
        <v>10</v>
      </c>
      <c r="B52" s="105" t="s">
        <v>82</v>
      </c>
      <c r="C52" s="108">
        <v>1000</v>
      </c>
      <c r="D52" s="110"/>
    </row>
    <row r="53" spans="1:4" ht="16.5" thickBot="1">
      <c r="A53" s="118">
        <v>11</v>
      </c>
      <c r="B53" s="105" t="s">
        <v>146</v>
      </c>
      <c r="C53" s="108">
        <v>1008</v>
      </c>
      <c r="D53" s="110"/>
    </row>
    <row r="54" spans="1:4" ht="16.5" thickBot="1">
      <c r="A54" s="118">
        <v>12</v>
      </c>
      <c r="B54" s="105" t="s">
        <v>143</v>
      </c>
      <c r="C54" s="108">
        <v>1008</v>
      </c>
      <c r="D54" s="110"/>
    </row>
    <row r="55" spans="1:4" ht="16.5" thickBot="1">
      <c r="A55" s="118">
        <v>13</v>
      </c>
      <c r="B55" s="105" t="s">
        <v>144</v>
      </c>
      <c r="C55" s="108">
        <v>1008</v>
      </c>
      <c r="D55" s="110"/>
    </row>
    <row r="56" spans="1:4" ht="16.5" thickBot="1">
      <c r="A56" s="118">
        <v>14</v>
      </c>
      <c r="B56" s="105" t="s">
        <v>145</v>
      </c>
      <c r="C56" s="108">
        <v>1008</v>
      </c>
      <c r="D56" s="110"/>
    </row>
    <row r="57" spans="1:4" ht="20.25" thickBot="1">
      <c r="A57" s="119"/>
      <c r="B57" s="99" t="s">
        <v>83</v>
      </c>
      <c r="C57" s="115"/>
      <c r="D57" s="116"/>
    </row>
    <row r="58" spans="1:4" ht="16.5" thickBot="1">
      <c r="A58" s="100">
        <v>1</v>
      </c>
      <c r="B58" s="117" t="s">
        <v>84</v>
      </c>
      <c r="C58" s="106">
        <v>1230</v>
      </c>
      <c r="D58" s="107">
        <v>1500</v>
      </c>
    </row>
    <row r="59" spans="1:4" ht="20.25" thickBot="1">
      <c r="A59" s="120"/>
      <c r="B59" s="99" t="s">
        <v>85</v>
      </c>
      <c r="C59" s="115"/>
      <c r="D59" s="116"/>
    </row>
    <row r="60" spans="1:4" ht="16.5" thickBot="1">
      <c r="A60" s="100">
        <v>1</v>
      </c>
      <c r="B60" s="117" t="s">
        <v>86</v>
      </c>
      <c r="C60" s="106" t="s">
        <v>148</v>
      </c>
      <c r="D60" s="107">
        <v>1178</v>
      </c>
    </row>
    <row r="61" spans="1:4" ht="16.5" thickBot="1">
      <c r="A61" s="118">
        <v>2</v>
      </c>
      <c r="B61" s="105" t="s">
        <v>87</v>
      </c>
      <c r="C61" s="108">
        <v>926</v>
      </c>
      <c r="D61" s="110"/>
    </row>
    <row r="62" spans="1:4" ht="16.5" thickBot="1">
      <c r="A62" s="118">
        <v>3</v>
      </c>
      <c r="B62" s="105" t="s">
        <v>88</v>
      </c>
      <c r="C62" s="108">
        <v>855</v>
      </c>
      <c r="D62" s="110"/>
    </row>
    <row r="63" spans="1:4" ht="16.5" thickBot="1">
      <c r="A63" s="118">
        <v>4</v>
      </c>
      <c r="B63" s="105" t="s">
        <v>89</v>
      </c>
      <c r="C63" s="108">
        <v>855</v>
      </c>
      <c r="D63" s="110"/>
    </row>
    <row r="64" spans="1:4" ht="16.5" thickBot="1">
      <c r="A64" s="118">
        <v>5</v>
      </c>
      <c r="B64" s="105" t="s">
        <v>124</v>
      </c>
      <c r="C64" s="108">
        <v>914</v>
      </c>
      <c r="D64" s="110"/>
    </row>
    <row r="65" spans="1:4" ht="16.5" thickBot="1">
      <c r="A65" s="118">
        <v>6</v>
      </c>
      <c r="B65" s="105" t="s">
        <v>90</v>
      </c>
      <c r="C65" s="108">
        <v>855</v>
      </c>
      <c r="D65" s="110"/>
    </row>
    <row r="66" spans="1:4" ht="16.5" thickBot="1">
      <c r="A66" s="118">
        <v>7</v>
      </c>
      <c r="B66" s="105" t="s">
        <v>91</v>
      </c>
      <c r="C66" s="108">
        <v>971</v>
      </c>
      <c r="D66" s="110"/>
    </row>
    <row r="67" spans="1:4" ht="16.5" thickBot="1">
      <c r="A67" s="118">
        <v>8</v>
      </c>
      <c r="B67" s="105" t="s">
        <v>92</v>
      </c>
      <c r="C67" s="108">
        <v>971</v>
      </c>
      <c r="D67" s="110"/>
    </row>
    <row r="68" spans="1:4" ht="16.5" thickBot="1">
      <c r="A68" s="118">
        <v>9</v>
      </c>
      <c r="B68" s="105" t="s">
        <v>93</v>
      </c>
      <c r="C68" s="108">
        <v>1036</v>
      </c>
      <c r="D68" s="110"/>
    </row>
    <row r="69" spans="1:4" ht="16.5" thickBot="1">
      <c r="A69" s="118">
        <v>10</v>
      </c>
      <c r="B69" s="105" t="s">
        <v>94</v>
      </c>
      <c r="C69" s="108">
        <v>778</v>
      </c>
      <c r="D69" s="110"/>
    </row>
    <row r="70" spans="1:4" ht="16.5" thickBot="1">
      <c r="A70" s="118">
        <v>11</v>
      </c>
      <c r="B70" s="121" t="s">
        <v>125</v>
      </c>
      <c r="C70" s="108">
        <v>971</v>
      </c>
      <c r="D70" s="110"/>
    </row>
    <row r="71" spans="1:4" ht="16.5" thickBot="1">
      <c r="A71" s="118">
        <v>12</v>
      </c>
      <c r="B71" s="105" t="s">
        <v>95</v>
      </c>
      <c r="C71" s="108">
        <v>914</v>
      </c>
      <c r="D71" s="110"/>
    </row>
    <row r="72" spans="1:4" ht="16.5" thickBot="1">
      <c r="A72" s="118">
        <v>13</v>
      </c>
      <c r="B72" s="105" t="s">
        <v>96</v>
      </c>
      <c r="C72" s="108">
        <v>648</v>
      </c>
      <c r="D72" s="110"/>
    </row>
    <row r="73" spans="1:4" ht="16.5" thickBot="1">
      <c r="A73" s="118">
        <v>14</v>
      </c>
      <c r="B73" s="105" t="s">
        <v>97</v>
      </c>
      <c r="C73" s="108">
        <v>745</v>
      </c>
      <c r="D73" s="110"/>
    </row>
    <row r="74" spans="1:4" ht="16.5" thickBot="1">
      <c r="A74" s="118">
        <v>15</v>
      </c>
      <c r="B74" s="105" t="s">
        <v>98</v>
      </c>
      <c r="C74" s="108">
        <v>914</v>
      </c>
      <c r="D74" s="110">
        <v>1567</v>
      </c>
    </row>
    <row r="75" spans="1:4" ht="16.5" thickBot="1">
      <c r="A75" s="118">
        <v>16</v>
      </c>
      <c r="B75" s="105" t="s">
        <v>99</v>
      </c>
      <c r="C75" s="108">
        <v>822</v>
      </c>
      <c r="D75" s="110"/>
    </row>
    <row r="76" spans="1:4" ht="16.5" thickBot="1">
      <c r="A76" s="118">
        <v>17</v>
      </c>
      <c r="B76" s="105" t="s">
        <v>100</v>
      </c>
      <c r="C76" s="108">
        <v>914</v>
      </c>
      <c r="D76" s="110"/>
    </row>
    <row r="77" spans="1:4" ht="16.5" thickBot="1">
      <c r="A77" s="118">
        <v>18</v>
      </c>
      <c r="B77" s="105" t="s">
        <v>101</v>
      </c>
      <c r="C77" s="108">
        <v>577</v>
      </c>
      <c r="D77" s="110"/>
    </row>
    <row r="78" spans="1:4" ht="16.5" thickBot="1">
      <c r="A78" s="118">
        <v>19</v>
      </c>
      <c r="B78" s="105" t="s">
        <v>102</v>
      </c>
      <c r="C78" s="108">
        <v>642</v>
      </c>
      <c r="D78" s="110"/>
    </row>
    <row r="79" spans="1:4" ht="16.5" thickBot="1">
      <c r="A79" s="122">
        <v>20</v>
      </c>
      <c r="B79" s="105" t="s">
        <v>103</v>
      </c>
      <c r="C79" s="108">
        <v>887</v>
      </c>
      <c r="D79" s="110"/>
    </row>
    <row r="80" spans="1:4" ht="16.5" thickBot="1">
      <c r="A80" s="118">
        <v>21</v>
      </c>
      <c r="B80" s="105" t="s">
        <v>147</v>
      </c>
      <c r="C80" s="108">
        <v>914</v>
      </c>
      <c r="D80" s="110"/>
    </row>
    <row r="81" spans="1:4" ht="20.25" thickBot="1">
      <c r="A81" s="120"/>
      <c r="B81" s="99" t="s">
        <v>104</v>
      </c>
      <c r="C81" s="115"/>
      <c r="D81" s="116"/>
    </row>
    <row r="82" spans="1:4" ht="16.5" thickBot="1">
      <c r="A82" s="100">
        <v>1</v>
      </c>
      <c r="B82" s="117" t="s">
        <v>126</v>
      </c>
      <c r="C82" s="106">
        <v>1237</v>
      </c>
      <c r="D82" s="123"/>
    </row>
    <row r="83" spans="1:4" ht="16.5" thickBot="1">
      <c r="A83" s="118">
        <v>2</v>
      </c>
      <c r="B83" s="105" t="s">
        <v>105</v>
      </c>
      <c r="C83" s="108">
        <v>697</v>
      </c>
      <c r="D83" s="109"/>
    </row>
    <row r="84" spans="1:4" ht="16.5" thickBot="1">
      <c r="A84" s="118">
        <v>3</v>
      </c>
      <c r="B84" s="105" t="s">
        <v>106</v>
      </c>
      <c r="C84" s="108">
        <v>620</v>
      </c>
      <c r="D84" s="109"/>
    </row>
    <row r="85" spans="1:4" ht="16.5" thickBot="1">
      <c r="A85" s="118">
        <v>4</v>
      </c>
      <c r="B85" s="105" t="s">
        <v>107</v>
      </c>
      <c r="C85" s="108">
        <v>480</v>
      </c>
      <c r="D85" s="109"/>
    </row>
    <row r="86" spans="1:4" ht="16.5" thickBot="1">
      <c r="A86" s="118">
        <v>5</v>
      </c>
      <c r="B86" s="105" t="s">
        <v>108</v>
      </c>
      <c r="C86" s="108">
        <v>946</v>
      </c>
      <c r="D86" s="109"/>
    </row>
    <row r="87" spans="1:4" ht="16.5" thickBot="1">
      <c r="A87" s="118">
        <v>6</v>
      </c>
      <c r="B87" s="105" t="s">
        <v>127</v>
      </c>
      <c r="C87" s="108">
        <v>1166</v>
      </c>
      <c r="D87" s="109"/>
    </row>
    <row r="88" spans="1:4" ht="16.5" thickBot="1">
      <c r="A88" s="118">
        <v>7</v>
      </c>
      <c r="B88" s="105" t="s">
        <v>109</v>
      </c>
      <c r="C88" s="108">
        <v>1425</v>
      </c>
      <c r="D88" s="109"/>
    </row>
    <row r="89" spans="1:4" ht="16.5" thickBot="1">
      <c r="A89" s="118">
        <v>8</v>
      </c>
      <c r="B89" s="105" t="s">
        <v>110</v>
      </c>
      <c r="C89" s="108">
        <v>1363</v>
      </c>
      <c r="D89" s="109"/>
    </row>
    <row r="90" spans="1:4" ht="16.5" thickBot="1">
      <c r="A90" s="118">
        <v>9</v>
      </c>
      <c r="B90" s="105" t="s">
        <v>128</v>
      </c>
      <c r="C90" s="108">
        <v>1160</v>
      </c>
      <c r="D90" s="109"/>
    </row>
    <row r="91" spans="1:4" ht="16.5" thickBot="1">
      <c r="A91" s="118">
        <v>10</v>
      </c>
      <c r="B91" s="105" t="s">
        <v>111</v>
      </c>
      <c r="C91" s="108">
        <v>894</v>
      </c>
      <c r="D91" s="109"/>
    </row>
    <row r="92" spans="1:4" ht="16.5" thickBot="1">
      <c r="A92" s="118">
        <v>11</v>
      </c>
      <c r="B92" s="105" t="s">
        <v>129</v>
      </c>
      <c r="C92" s="108">
        <v>1069</v>
      </c>
      <c r="D92" s="109"/>
    </row>
    <row r="93" spans="1:4" ht="16.5" thickBot="1">
      <c r="A93" s="118">
        <v>12</v>
      </c>
      <c r="B93" s="105" t="s">
        <v>112</v>
      </c>
      <c r="C93" s="108">
        <v>1237</v>
      </c>
      <c r="D93" s="109"/>
    </row>
    <row r="94" spans="1:4" ht="16.5" thickBot="1">
      <c r="A94" s="118">
        <v>13</v>
      </c>
      <c r="B94" s="105" t="s">
        <v>113</v>
      </c>
      <c r="C94" s="108">
        <v>1101</v>
      </c>
      <c r="D94" s="109"/>
    </row>
    <row r="95" spans="1:4" ht="16.5" thickBot="1">
      <c r="A95" s="118">
        <v>14</v>
      </c>
      <c r="B95" s="124" t="s">
        <v>130</v>
      </c>
      <c r="C95" s="108">
        <v>1363</v>
      </c>
      <c r="D95" s="109"/>
    </row>
    <row r="96" spans="1:4" ht="16.5" thickBot="1">
      <c r="A96" s="125">
        <v>15</v>
      </c>
      <c r="B96" s="126" t="s">
        <v>131</v>
      </c>
      <c r="C96" s="108">
        <v>1425</v>
      </c>
      <c r="D96" s="127"/>
    </row>
    <row r="97" spans="1:4" ht="15.75" thickTop="1">
      <c r="A97" s="76"/>
      <c r="B97" s="77"/>
      <c r="C97" s="77"/>
      <c r="D97" s="77"/>
    </row>
  </sheetData>
  <mergeCells count="3">
    <mergeCell ref="C3:D3"/>
    <mergeCell ref="A1:D1"/>
    <mergeCell ref="A2:D2"/>
  </mergeCells>
  <phoneticPr fontId="3" type="noConversion"/>
  <hyperlinks>
    <hyperlink ref="C3:D3" r:id="rId1" display="Από 28/04/2021"/>
  </hyperlinks>
  <pageMargins left="0.7" right="0.7" top="0.75" bottom="0.75" header="0.3" footer="0.3"/>
  <pageSetup paperSize="9" scale="97" orientation="portrait" r:id="rId2"/>
  <headerFooter alignWithMargins="0"/>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46112212">
    <pageSetUpPr fitToPage="1"/>
  </sheetPr>
  <dimension ref="A1:O42"/>
  <sheetViews>
    <sheetView showZeros="0" topLeftCell="A16" zoomScale="80" workbookViewId="0">
      <selection activeCell="E26" sqref="E26"/>
    </sheetView>
  </sheetViews>
  <sheetFormatPr defaultRowHeight="12.75"/>
  <cols>
    <col min="1" max="1" width="1.125" style="4" customWidth="1"/>
    <col min="2" max="2" width="20.625" style="4" customWidth="1"/>
    <col min="3" max="3" width="11.625" style="4" customWidth="1"/>
    <col min="4" max="4" width="10.875" style="4" customWidth="1"/>
    <col min="5" max="5" width="8.125" style="4" customWidth="1"/>
    <col min="6" max="6" width="8.625" style="4" bestFit="1" customWidth="1"/>
    <col min="7" max="7" width="8.875" style="4" customWidth="1"/>
    <col min="8" max="8" width="9.125" style="4" customWidth="1"/>
    <col min="9" max="9" width="7.625" style="4" customWidth="1"/>
    <col min="10" max="10" width="5.75" style="4" customWidth="1"/>
    <col min="11" max="11" width="8" style="4" customWidth="1"/>
    <col min="12" max="12" width="9.25" style="4" customWidth="1"/>
    <col min="13" max="13" width="9.75" style="4" customWidth="1"/>
    <col min="14" max="14" width="8.75" style="4" customWidth="1"/>
    <col min="15" max="15" width="8.375" style="4" customWidth="1"/>
    <col min="16" max="16384" width="9" style="4"/>
  </cols>
  <sheetData>
    <row r="1" spans="1:15" s="1" customFormat="1" ht="21" customHeight="1">
      <c r="B1" s="2" t="s">
        <v>3</v>
      </c>
    </row>
    <row r="2" spans="1:15" ht="18" customHeight="1">
      <c r="A2" s="3"/>
      <c r="B2" s="87" t="s">
        <v>149</v>
      </c>
      <c r="C2" s="87"/>
      <c r="D2" s="87"/>
      <c r="E2" s="88"/>
    </row>
    <row r="3" spans="1:15" s="7" customFormat="1">
      <c r="A3" s="5"/>
      <c r="B3" s="93" t="s">
        <v>150</v>
      </c>
      <c r="C3" s="93"/>
      <c r="D3" s="93"/>
      <c r="E3" s="94"/>
    </row>
    <row r="4" spans="1:15" ht="18" customHeight="1">
      <c r="A4" s="8"/>
      <c r="B4" s="89" t="s">
        <v>151</v>
      </c>
      <c r="C4" s="89"/>
      <c r="D4" s="89"/>
      <c r="E4" s="90"/>
      <c r="H4" s="7"/>
      <c r="I4" s="7"/>
      <c r="J4" s="7"/>
      <c r="K4" s="7"/>
    </row>
    <row r="5" spans="1:15" s="7" customFormat="1">
      <c r="A5" s="5"/>
      <c r="B5" s="93" t="s">
        <v>152</v>
      </c>
      <c r="C5" s="93"/>
      <c r="D5" s="93"/>
      <c r="E5" s="94"/>
      <c r="G5" s="10"/>
    </row>
    <row r="6" spans="1:15" ht="18" customHeight="1">
      <c r="A6" s="8"/>
      <c r="B6" s="89" t="s">
        <v>153</v>
      </c>
      <c r="C6" s="89"/>
      <c r="D6" s="95"/>
      <c r="E6" s="91"/>
      <c r="G6" s="9" t="s">
        <v>4</v>
      </c>
      <c r="H6" s="10"/>
      <c r="I6" s="10"/>
      <c r="J6" s="10"/>
      <c r="K6" s="10"/>
      <c r="M6" s="67"/>
    </row>
    <row r="7" spans="1:15" s="7" customFormat="1">
      <c r="A7" s="5"/>
      <c r="B7" s="6" t="s">
        <v>5</v>
      </c>
      <c r="C7" s="6"/>
      <c r="D7" s="11" t="s">
        <v>6</v>
      </c>
      <c r="E7" s="92"/>
      <c r="G7" s="12"/>
      <c r="H7" s="13" t="s">
        <v>7</v>
      </c>
      <c r="I7" s="148">
        <v>40909</v>
      </c>
      <c r="J7" s="148"/>
      <c r="K7" s="15" t="s">
        <v>8</v>
      </c>
      <c r="L7" s="14">
        <v>41274</v>
      </c>
    </row>
    <row r="8" spans="1:15" s="7" customFormat="1" ht="15" customHeight="1">
      <c r="A8" s="16"/>
      <c r="B8" s="96" t="s">
        <v>155</v>
      </c>
      <c r="C8" s="146" t="s">
        <v>154</v>
      </c>
      <c r="D8" s="146"/>
      <c r="E8" s="147"/>
      <c r="H8" s="17" t="s">
        <v>9</v>
      </c>
    </row>
    <row r="9" spans="1:15" s="7" customFormat="1" ht="7.5" customHeight="1">
      <c r="A9" s="18"/>
      <c r="B9" s="18"/>
      <c r="C9" s="18"/>
      <c r="D9" s="19"/>
      <c r="E9" s="19"/>
      <c r="H9" s="17"/>
    </row>
    <row r="10" spans="1:15" s="1" customFormat="1" ht="19.5" customHeight="1">
      <c r="B10" s="2" t="s">
        <v>10</v>
      </c>
    </row>
    <row r="11" spans="1:15" ht="18" customHeight="1">
      <c r="A11" s="3"/>
      <c r="B11" s="20"/>
      <c r="C11" s="21"/>
      <c r="D11" s="20"/>
      <c r="E11" s="20"/>
      <c r="F11" s="21"/>
      <c r="G11" s="22"/>
      <c r="H11" s="21"/>
      <c r="I11" s="20"/>
      <c r="J11" s="21"/>
      <c r="K11" s="21"/>
      <c r="L11" s="21"/>
      <c r="M11" s="20"/>
      <c r="N11" s="23"/>
      <c r="O11" s="24"/>
    </row>
    <row r="12" spans="1:15" s="7" customFormat="1">
      <c r="A12" s="5"/>
      <c r="B12" s="18" t="s">
        <v>11</v>
      </c>
      <c r="C12" s="18"/>
      <c r="D12" s="25"/>
      <c r="E12" s="18" t="s">
        <v>12</v>
      </c>
      <c r="F12" s="25"/>
      <c r="G12" s="18"/>
      <c r="H12" s="18"/>
      <c r="I12" s="18" t="s">
        <v>13</v>
      </c>
      <c r="J12" s="25"/>
      <c r="K12" s="18"/>
      <c r="L12" s="25"/>
      <c r="M12" s="18" t="s">
        <v>14</v>
      </c>
      <c r="N12" s="18"/>
      <c r="O12" s="26"/>
    </row>
    <row r="13" spans="1:15" ht="18" customHeight="1">
      <c r="A13" s="8"/>
      <c r="B13" s="27"/>
      <c r="C13" s="28"/>
      <c r="D13" s="28"/>
      <c r="E13" s="27"/>
      <c r="F13" s="28"/>
      <c r="G13" s="28"/>
      <c r="H13" s="28"/>
      <c r="I13" s="29"/>
      <c r="J13" s="30"/>
      <c r="K13" s="28"/>
      <c r="L13" s="28"/>
      <c r="M13" s="27"/>
      <c r="N13" s="31"/>
      <c r="O13" s="32"/>
    </row>
    <row r="14" spans="1:15" s="7" customFormat="1">
      <c r="A14" s="5"/>
      <c r="B14" s="18" t="s">
        <v>15</v>
      </c>
      <c r="C14" s="18"/>
      <c r="D14" s="18"/>
      <c r="E14" s="18"/>
      <c r="F14" s="18"/>
      <c r="G14" s="18"/>
      <c r="H14" s="18"/>
      <c r="I14" s="18" t="s">
        <v>16</v>
      </c>
      <c r="J14" s="18"/>
      <c r="K14" s="18"/>
      <c r="L14" s="25"/>
      <c r="M14" s="18" t="s">
        <v>17</v>
      </c>
      <c r="N14" s="18"/>
      <c r="O14" s="26"/>
    </row>
    <row r="15" spans="1:15" ht="18" customHeight="1">
      <c r="A15" s="8"/>
      <c r="B15" s="27" t="s">
        <v>119</v>
      </c>
      <c r="C15" s="33"/>
      <c r="D15" s="33"/>
      <c r="E15" s="33"/>
      <c r="F15" s="33"/>
      <c r="G15" s="33"/>
      <c r="H15" s="33"/>
      <c r="I15" s="33"/>
      <c r="J15" s="33"/>
      <c r="K15" s="33"/>
      <c r="L15" s="33"/>
      <c r="M15" s="33"/>
      <c r="N15" s="33"/>
      <c r="O15" s="32"/>
    </row>
    <row r="16" spans="1:15" s="7" customFormat="1" ht="14.25" customHeight="1">
      <c r="A16" s="16"/>
      <c r="B16" s="34" t="s">
        <v>18</v>
      </c>
      <c r="C16" s="35"/>
      <c r="D16" s="35"/>
      <c r="E16" s="35"/>
      <c r="F16" s="35"/>
      <c r="G16" s="35"/>
      <c r="H16" s="35"/>
      <c r="I16" s="35"/>
      <c r="J16" s="35"/>
      <c r="K16" s="35"/>
      <c r="L16" s="35"/>
      <c r="M16" s="35"/>
      <c r="N16" s="35"/>
      <c r="O16" s="36"/>
    </row>
    <row r="17" spans="1:15" s="1" customFormat="1" ht="21" customHeight="1">
      <c r="B17" s="2" t="s">
        <v>19</v>
      </c>
    </row>
    <row r="18" spans="1:15" s="41" customFormat="1" ht="23.25" customHeight="1">
      <c r="A18" s="37"/>
      <c r="B18" s="38" t="s">
        <v>31</v>
      </c>
      <c r="C18" s="39" t="s">
        <v>20</v>
      </c>
      <c r="D18" s="136" t="s">
        <v>21</v>
      </c>
      <c r="E18" s="149"/>
      <c r="F18" s="149"/>
      <c r="G18" s="149"/>
      <c r="H18" s="149"/>
      <c r="I18" s="149"/>
      <c r="J18" s="150"/>
      <c r="K18" s="144" t="s">
        <v>118</v>
      </c>
      <c r="L18" s="144" t="s">
        <v>114</v>
      </c>
      <c r="M18" s="144" t="s">
        <v>115</v>
      </c>
      <c r="N18" s="144" t="s">
        <v>116</v>
      </c>
      <c r="O18" s="144" t="s">
        <v>117</v>
      </c>
    </row>
    <row r="19" spans="1:15" s="41" customFormat="1" ht="23.25" customHeight="1">
      <c r="A19" s="42"/>
      <c r="B19" s="43" t="s">
        <v>22</v>
      </c>
      <c r="C19" s="44" t="s">
        <v>23</v>
      </c>
      <c r="D19" s="45" t="s">
        <v>133</v>
      </c>
      <c r="E19" s="45" t="s">
        <v>132</v>
      </c>
      <c r="F19" s="45"/>
      <c r="G19" s="45"/>
      <c r="H19" s="45"/>
      <c r="I19" s="65"/>
      <c r="J19" s="65"/>
      <c r="K19" s="145"/>
      <c r="L19" s="145"/>
      <c r="M19" s="145"/>
      <c r="N19" s="145"/>
      <c r="O19" s="145"/>
    </row>
    <row r="20" spans="1:15" ht="18" customHeight="1">
      <c r="A20" s="47"/>
      <c r="B20" s="66" t="s">
        <v>32</v>
      </c>
      <c r="C20" s="49"/>
      <c r="D20" s="71"/>
      <c r="E20" s="71"/>
      <c r="F20" s="71"/>
      <c r="G20" s="71"/>
      <c r="H20" s="71"/>
      <c r="I20" s="71"/>
      <c r="J20" s="71"/>
      <c r="K20" s="49"/>
      <c r="L20" s="50"/>
      <c r="M20" s="50"/>
      <c r="N20" s="49"/>
      <c r="O20" s="49"/>
    </row>
    <row r="21" spans="1:15" ht="18" customHeight="1">
      <c r="A21" s="47"/>
      <c r="B21" s="48"/>
      <c r="C21" s="49"/>
      <c r="D21" s="71"/>
      <c r="E21" s="71"/>
      <c r="F21" s="71"/>
      <c r="G21" s="71"/>
      <c r="H21" s="71"/>
      <c r="I21" s="71"/>
      <c r="J21" s="71"/>
      <c r="K21" s="49"/>
      <c r="L21" s="50">
        <f>SUM(D21:K21)</f>
        <v>0</v>
      </c>
      <c r="M21" s="50">
        <f>C21-L21</f>
        <v>0</v>
      </c>
      <c r="N21" s="49">
        <f>O21*100/98.5</f>
        <v>0</v>
      </c>
      <c r="O21" s="49"/>
    </row>
    <row r="22" spans="1:15" ht="18" customHeight="1">
      <c r="A22" s="47"/>
      <c r="B22" s="48"/>
      <c r="C22" s="49"/>
      <c r="D22" s="71"/>
      <c r="E22" s="71"/>
      <c r="F22" s="71"/>
      <c r="G22" s="71"/>
      <c r="H22" s="71"/>
      <c r="I22" s="71"/>
      <c r="J22" s="71"/>
      <c r="K22" s="49"/>
      <c r="L22" s="50">
        <f>SUM(D22:K22)</f>
        <v>0</v>
      </c>
      <c r="M22" s="50">
        <f>C22-L22</f>
        <v>0</v>
      </c>
      <c r="N22" s="49">
        <f>O22*100/98.5</f>
        <v>0</v>
      </c>
      <c r="O22" s="49"/>
    </row>
    <row r="23" spans="1:15" ht="18" customHeight="1">
      <c r="A23" s="47"/>
      <c r="B23" s="51" t="s">
        <v>24</v>
      </c>
      <c r="C23" s="52">
        <f t="shared" ref="C23:K23" si="0">SUM(C20:C22)</f>
        <v>0</v>
      </c>
      <c r="D23" s="50">
        <f t="shared" si="0"/>
        <v>0</v>
      </c>
      <c r="E23" s="50">
        <f t="shared" si="0"/>
        <v>0</v>
      </c>
      <c r="F23" s="50">
        <f t="shared" si="0"/>
        <v>0</v>
      </c>
      <c r="G23" s="50">
        <f t="shared" si="0"/>
        <v>0</v>
      </c>
      <c r="H23" s="50">
        <f t="shared" si="0"/>
        <v>0</v>
      </c>
      <c r="I23" s="50">
        <f t="shared" si="0"/>
        <v>0</v>
      </c>
      <c r="J23" s="50">
        <f t="shared" si="0"/>
        <v>0</v>
      </c>
      <c r="K23" s="50">
        <f t="shared" si="0"/>
        <v>0</v>
      </c>
      <c r="L23" s="52">
        <f>SUM(D23:K23)</f>
        <v>0</v>
      </c>
      <c r="M23" s="53">
        <f>SUM(M20:M22)</f>
        <v>0</v>
      </c>
      <c r="N23" s="53">
        <f>SUM(N20:N22)</f>
        <v>0</v>
      </c>
      <c r="O23" s="53">
        <f>SUM(O20:O22)</f>
        <v>0</v>
      </c>
    </row>
    <row r="24" spans="1:15" s="1" customFormat="1" ht="21" customHeight="1">
      <c r="B24" s="2" t="s">
        <v>25</v>
      </c>
      <c r="L24" s="10"/>
      <c r="M24" s="10"/>
      <c r="N24" s="10"/>
    </row>
    <row r="25" spans="1:15" s="7" customFormat="1" ht="40.5" customHeight="1">
      <c r="A25" s="54"/>
      <c r="B25" s="40" t="s">
        <v>26</v>
      </c>
      <c r="C25" s="55" t="s">
        <v>27</v>
      </c>
      <c r="D25" s="45" t="s">
        <v>28</v>
      </c>
      <c r="E25" s="136" t="s">
        <v>156</v>
      </c>
      <c r="F25" s="137"/>
      <c r="G25" s="138"/>
      <c r="H25" s="45" t="s">
        <v>29</v>
      </c>
      <c r="I25" s="46" t="s">
        <v>30</v>
      </c>
      <c r="J25" s="56"/>
      <c r="L25" s="10"/>
      <c r="M25" s="57" t="str">
        <f ca="1">"Στουτγάρδη, "&amp; DAY(TODAY()) &amp;"/"&amp;MONTH(TODAY())&amp;"/"&amp;YEAR(TODAY())</f>
        <v>Στουτγάρδη, 29/4/2021</v>
      </c>
      <c r="N25" s="58"/>
      <c r="O25" s="59"/>
    </row>
    <row r="26" spans="1:15" ht="18" customHeight="1">
      <c r="A26" s="47"/>
      <c r="B26" s="66" t="s">
        <v>32</v>
      </c>
      <c r="C26" s="129" t="s">
        <v>157</v>
      </c>
      <c r="D26" s="49">
        <f>E32</f>
        <v>11676</v>
      </c>
      <c r="E26" s="71">
        <f>D26*2%</f>
        <v>233.52</v>
      </c>
      <c r="F26" s="71">
        <f>D26*1%</f>
        <v>116.76</v>
      </c>
      <c r="G26" s="128">
        <f>SUM(E26:F26)</f>
        <v>350.28000000000003</v>
      </c>
      <c r="H26" s="50">
        <f>D26-G26</f>
        <v>11325.72</v>
      </c>
      <c r="I26" s="140"/>
      <c r="J26" s="141"/>
      <c r="M26" s="61" t="s">
        <v>136</v>
      </c>
      <c r="N26" s="62"/>
    </row>
    <row r="27" spans="1:15" ht="18" customHeight="1">
      <c r="A27" s="47"/>
      <c r="B27" s="48"/>
      <c r="C27" s="63"/>
      <c r="D27" s="60"/>
      <c r="E27" s="152"/>
      <c r="F27" s="153"/>
      <c r="G27" s="154"/>
      <c r="H27" s="50">
        <f>D27-E27</f>
        <v>0</v>
      </c>
      <c r="I27" s="140"/>
      <c r="J27" s="141"/>
    </row>
    <row r="28" spans="1:15" ht="18" customHeight="1">
      <c r="A28" s="47"/>
      <c r="B28" s="48"/>
      <c r="C28" s="63"/>
      <c r="D28" s="60"/>
      <c r="E28" s="152"/>
      <c r="F28" s="153"/>
      <c r="G28" s="154"/>
      <c r="H28" s="50">
        <f>D28-E28</f>
        <v>0</v>
      </c>
      <c r="I28" s="140"/>
      <c r="J28" s="141"/>
    </row>
    <row r="29" spans="1:15" ht="18" customHeight="1">
      <c r="A29" s="47"/>
      <c r="B29" s="64"/>
      <c r="C29" s="51" t="s">
        <v>24</v>
      </c>
      <c r="D29" s="49">
        <f>SUM(D26:D28)</f>
        <v>11676</v>
      </c>
      <c r="E29" s="152">
        <f>SUM(E26:G28)</f>
        <v>700.56000000000006</v>
      </c>
      <c r="F29" s="153"/>
      <c r="G29" s="154"/>
      <c r="H29" s="50">
        <f>SUM(H26:H28)</f>
        <v>11325.72</v>
      </c>
      <c r="I29" s="142">
        <f>SUM(I26:I28)</f>
        <v>0</v>
      </c>
      <c r="J29" s="143"/>
    </row>
    <row r="31" spans="1:15">
      <c r="C31" s="4" t="s">
        <v>2</v>
      </c>
      <c r="D31" s="4" t="s">
        <v>33</v>
      </c>
      <c r="E31" s="151" t="s">
        <v>34</v>
      </c>
      <c r="F31" s="151"/>
    </row>
    <row r="32" spans="1:15">
      <c r="B32" s="4" t="s">
        <v>134</v>
      </c>
      <c r="C32" s="69">
        <v>1668</v>
      </c>
      <c r="D32" s="70">
        <v>7</v>
      </c>
      <c r="E32" s="139">
        <f>D32*C32</f>
        <v>11676</v>
      </c>
      <c r="F32" s="139"/>
    </row>
    <row r="33" spans="2:7">
      <c r="B33" s="4" t="s">
        <v>135</v>
      </c>
      <c r="C33" s="69">
        <v>0</v>
      </c>
      <c r="D33" s="67">
        <f>C33*0.1*0.985</f>
        <v>0</v>
      </c>
      <c r="E33" s="70">
        <v>0</v>
      </c>
      <c r="G33" s="67">
        <f>E33*C33</f>
        <v>0</v>
      </c>
    </row>
    <row r="34" spans="2:7">
      <c r="C34" s="69"/>
      <c r="D34" s="67"/>
      <c r="E34" s="70"/>
    </row>
    <row r="35" spans="2:7">
      <c r="G35" s="68">
        <f>SUM(G32:G34)</f>
        <v>0</v>
      </c>
    </row>
    <row r="36" spans="2:7">
      <c r="C36" s="67"/>
      <c r="G36" s="68"/>
    </row>
    <row r="38" spans="2:7" ht="18">
      <c r="C38" s="78"/>
    </row>
    <row r="42" spans="2:7" ht="18">
      <c r="C42" s="78"/>
    </row>
  </sheetData>
  <mergeCells count="18">
    <mergeCell ref="C8:E8"/>
    <mergeCell ref="I7:J7"/>
    <mergeCell ref="D18:J18"/>
    <mergeCell ref="E31:F31"/>
    <mergeCell ref="E27:G27"/>
    <mergeCell ref="E28:G28"/>
    <mergeCell ref="E29:G29"/>
    <mergeCell ref="I26:J26"/>
    <mergeCell ref="I27:J27"/>
    <mergeCell ref="E25:G25"/>
    <mergeCell ref="E32:F32"/>
    <mergeCell ref="I28:J28"/>
    <mergeCell ref="I29:J29"/>
    <mergeCell ref="O18:O19"/>
    <mergeCell ref="K18:K19"/>
    <mergeCell ref="L18:L19"/>
    <mergeCell ref="M18:M19"/>
    <mergeCell ref="N18:N19"/>
  </mergeCells>
  <phoneticPr fontId="8" type="noConversion"/>
  <pageMargins left="0.19685039370078741" right="0.59055118110236227" top="0.39370078740157483" bottom="0.39370078740157483" header="0.11811023622047245" footer="0.11811023622047245"/>
  <pageSetup paperSize="9" scale="94" orientation="landscape" horizontalDpi="180" verticalDpi="18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C5" sqref="C5"/>
    </sheetView>
  </sheetViews>
  <sheetFormatPr defaultRowHeight="14.25"/>
  <cols>
    <col min="1" max="1" width="3.625" bestFit="1" customWidth="1"/>
    <col min="2" max="2" width="16.375" bestFit="1" customWidth="1"/>
    <col min="4" max="4" width="10" bestFit="1" customWidth="1"/>
    <col min="5" max="5" width="7.625" customWidth="1"/>
    <col min="6" max="6" width="10.375" bestFit="1" customWidth="1"/>
  </cols>
  <sheetData>
    <row r="1" spans="1:9">
      <c r="A1" s="155" t="s">
        <v>137</v>
      </c>
      <c r="B1" s="155"/>
      <c r="C1" s="155"/>
      <c r="D1" s="155"/>
      <c r="E1" s="155"/>
      <c r="F1" s="155"/>
      <c r="G1" s="155"/>
      <c r="H1" s="155"/>
      <c r="I1" s="155"/>
    </row>
    <row r="2" spans="1:9" ht="15" thickBot="1"/>
    <row r="3" spans="1:9" s="79" customFormat="1" ht="15" thickBot="1">
      <c r="A3" s="80" t="s">
        <v>138</v>
      </c>
      <c r="B3" s="81" t="s">
        <v>139</v>
      </c>
      <c r="C3" s="83" t="s">
        <v>2</v>
      </c>
      <c r="D3" s="83" t="s">
        <v>133</v>
      </c>
      <c r="E3" s="83" t="s">
        <v>132</v>
      </c>
      <c r="F3" s="83" t="s">
        <v>141</v>
      </c>
      <c r="G3" s="83" t="s">
        <v>0</v>
      </c>
      <c r="H3" s="83" t="s">
        <v>1</v>
      </c>
      <c r="I3" s="84" t="s">
        <v>140</v>
      </c>
    </row>
    <row r="4" spans="1:9">
      <c r="A4">
        <v>1</v>
      </c>
      <c r="B4" s="86"/>
      <c r="C4" s="85">
        <v>1334</v>
      </c>
      <c r="D4">
        <f>ROUND(C4*2%,2)</f>
        <v>26.68</v>
      </c>
      <c r="E4">
        <f>ROUND(C4*1%,2)</f>
        <v>13.34</v>
      </c>
      <c r="F4">
        <f>SUM(D4:E4)</f>
        <v>40.019999999999996</v>
      </c>
      <c r="G4">
        <f>C4-F4</f>
        <v>1293.98</v>
      </c>
      <c r="H4" s="82">
        <v>0</v>
      </c>
      <c r="I4" s="82">
        <f>G4-H4</f>
        <v>1293.98</v>
      </c>
    </row>
    <row r="10" spans="1:9">
      <c r="G10" s="82"/>
    </row>
  </sheetData>
  <sheetProtection sheet="1" objects="1" scenarios="1"/>
  <mergeCells count="1">
    <mergeCell ref="A1:I1"/>
  </mergeCells>
  <phoneticPr fontId="3"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3" sqref="A3"/>
    </sheetView>
  </sheetViews>
  <sheetFormatPr defaultRowHeight="14.25"/>
  <cols>
    <col min="1" max="1" width="120.5" style="72" customWidth="1"/>
    <col min="2" max="16384" width="9" style="72"/>
  </cols>
  <sheetData>
    <row r="1" spans="1:1" ht="18">
      <c r="A1" s="74" t="s">
        <v>158</v>
      </c>
    </row>
    <row r="2" spans="1:1" ht="108">
      <c r="A2" s="74" t="s">
        <v>160</v>
      </c>
    </row>
    <row r="3" spans="1:1" ht="36">
      <c r="A3" s="73" t="s">
        <v>159</v>
      </c>
    </row>
    <row r="5" spans="1:1" ht="18">
      <c r="A5" s="73"/>
    </row>
    <row r="6" spans="1:1" ht="18">
      <c r="A6" s="73"/>
    </row>
    <row r="7" spans="1:1" ht="18">
      <c r="A7" s="73"/>
    </row>
    <row r="8" spans="1:1" ht="18">
      <c r="A8" s="73"/>
    </row>
    <row r="9" spans="1:1" ht="18">
      <c r="A9" s="73"/>
    </row>
    <row r="10" spans="1:1" ht="18">
      <c r="A10" s="73"/>
    </row>
    <row r="11" spans="1:1" ht="18">
      <c r="A11" s="73"/>
    </row>
    <row r="12" spans="1:1" ht="18">
      <c r="A12" s="73"/>
    </row>
    <row r="13" spans="1:1" ht="18">
      <c r="A13" s="73"/>
    </row>
    <row r="14" spans="1:1" ht="18">
      <c r="A14" s="73"/>
    </row>
    <row r="15" spans="1:1" ht="18">
      <c r="A15" s="73"/>
    </row>
  </sheetData>
  <phoneticPr fontId="3"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4</vt:i4>
      </vt:variant>
      <vt:variant>
        <vt:lpstr>Περιοχές με ονόματα</vt:lpstr>
      </vt:variant>
      <vt:variant>
        <vt:i4>1</vt:i4>
      </vt:variant>
    </vt:vector>
  </HeadingPairs>
  <TitlesOfParts>
    <vt:vector size="5" baseType="lpstr">
      <vt:lpstr>Επιμ. ΥΠΑΙΘ</vt:lpstr>
      <vt:lpstr>Βεβ. Αποδοχών</vt:lpstr>
      <vt:lpstr>Καταβλητέο</vt:lpstr>
      <vt:lpstr>Οδηγίες</vt:lpstr>
      <vt:lpstr>'Βεβ. Αποδοχών'!Print_Area</vt:lpstr>
    </vt:vector>
  </TitlesOfParts>
  <Company>M1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007</dc:creator>
  <cp:lastModifiedBy>Γιάννης Μαλλιαρός</cp:lastModifiedBy>
  <cp:lastPrinted>2011-09-17T19:17:43Z</cp:lastPrinted>
  <dcterms:created xsi:type="dcterms:W3CDTF">2010-03-22T21:09:34Z</dcterms:created>
  <dcterms:modified xsi:type="dcterms:W3CDTF">2021-04-29T08:17:07Z</dcterms:modified>
</cp:coreProperties>
</file>